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расчет картриджи 4 кв" sheetId="1" r:id="rId1"/>
    <sheet name="расчет картриджи" sheetId="2" r:id="rId2"/>
    <sheet name="Расчет бумага 2 кв" sheetId="3" r:id="rId3"/>
    <sheet name="Расчет периодических издани вар" sheetId="4" r:id="rId4"/>
    <sheet name="Расчет периодических изданий" sheetId="5" r:id="rId5"/>
    <sheet name="расчет мебель ЗАГС" sheetId="6" r:id="rId6"/>
    <sheet name="расчет мебель" sheetId="7" r:id="rId7"/>
    <sheet name="расч комп 3 вар" sheetId="8" r:id="rId8"/>
    <sheet name="расчет шкафы" sheetId="9" r:id="rId9"/>
    <sheet name="Расчет мой (2)" sheetId="10" r:id="rId10"/>
    <sheet name="Расчет мой" sheetId="11" r:id="rId11"/>
    <sheet name="Лист2" sheetId="12" r:id="rId12"/>
    <sheet name="Лист3" sheetId="13" r:id="rId13"/>
  </sheets>
  <definedNames>
    <definedName name="_xlnm.Print_Area" localSheetId="11">'Лист2'!$A$1:$F$128</definedName>
    <definedName name="_xlnm.Print_Area" localSheetId="7">'расч комп 3 вар'!$A$1:$F$41</definedName>
    <definedName name="_xlnm.Print_Area" localSheetId="2">'Расчет бумага 2 кв'!$A$1:$F$11</definedName>
    <definedName name="_xlnm.Print_Area" localSheetId="1">'расчет картриджи'!$A$1:$F$78</definedName>
    <definedName name="_xlnm.Print_Area" localSheetId="0">'расчет картриджи 4 кв'!$A$1:$F$114</definedName>
    <definedName name="_xlnm.Print_Area" localSheetId="6">'расчет мебель'!$A$1:$F$29</definedName>
    <definedName name="_xlnm.Print_Area" localSheetId="5">'расчет мебель ЗАГС'!$A$1:$F$29</definedName>
    <definedName name="_xlnm.Print_Area" localSheetId="10">'Расчет мой'!$A$1:$F$50</definedName>
    <definedName name="_xlnm.Print_Area" localSheetId="9">'Расчет мой (2)'!$A$1:$F$41</definedName>
    <definedName name="_xlnm.Print_Area" localSheetId="3">'Расчет периодических издани вар'!$A$1:$F$29</definedName>
    <definedName name="_xlnm.Print_Area" localSheetId="4">'Расчет периодических изданий'!$A$1:$F$29</definedName>
    <definedName name="_xlnm.Print_Area" localSheetId="8">'расчет шкафы'!$A$1:$F$29</definedName>
  </definedNames>
  <calcPr fullCalcOnLoad="1"/>
</workbook>
</file>

<file path=xl/sharedStrings.xml><?xml version="1.0" encoding="utf-8"?>
<sst xmlns="http://schemas.openxmlformats.org/spreadsheetml/2006/main" count="1839" uniqueCount="343">
  <si>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</si>
  <si>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</si>
  <si>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</si>
  <si>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</si>
  <si>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</si>
  <si>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</si>
  <si>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</si>
  <si>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</si>
  <si>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</si>
  <si>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</si>
  <si>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</si>
  <si>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</si>
  <si>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</si>
  <si>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</si>
  <si>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</si>
  <si>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</si>
  <si>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</si>
  <si>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</si>
  <si>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</si>
  <si>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</si>
  <si>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</si>
  <si>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</si>
  <si>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</si>
  <si>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</si>
  <si>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</si>
  <si>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</si>
  <si>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</si>
  <si>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</si>
  <si>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</si>
  <si>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</si>
  <si>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</si>
  <si>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</si>
  <si>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</si>
  <si>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</si>
  <si>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</si>
  <si>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</si>
  <si>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</si>
  <si>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</si>
  <si>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</si>
  <si>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</si>
  <si>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</si>
  <si>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</si>
  <si>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</si>
  <si>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</si>
  <si>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</si>
  <si>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</si>
  <si>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</si>
  <si>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</si>
  <si>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</si>
  <si>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</si>
  <si>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</si>
  <si>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</si>
  <si>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</si>
  <si>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</si>
  <si>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</si>
  <si>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</si>
  <si>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</si>
  <si>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</si>
  <si>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</si>
  <si>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</si>
  <si>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</si>
  <si>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</si>
  <si>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</si>
  <si>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</si>
  <si>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</si>
  <si>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</si>
  <si>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</si>
  <si>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</si>
  <si>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</si>
  <si>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</si>
  <si>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</si>
  <si>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</si>
  <si>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</si>
  <si>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</si>
  <si>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</si>
  <si>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</si>
  <si>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</si>
  <si>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</si>
  <si>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</si>
  <si>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</si>
  <si>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</si>
  <si>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</si>
  <si>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</si>
  <si>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</si>
  <si>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</si>
  <si>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</si>
  <si>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</si>
  <si>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</si>
  <si>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</si>
  <si>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</si>
  <si>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</si>
  <si>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</si>
  <si>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</si>
  <si>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</si>
  <si>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</si>
  <si>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</si>
  <si>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</si>
  <si>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</si>
  <si>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</si>
  <si>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</si>
  <si>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</si>
  <si>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</si>
  <si>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</si>
  <si>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</si>
  <si>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</si>
  <si>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</si>
  <si>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</si>
  <si>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</si>
  <si>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</si>
  <si>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</si>
  <si>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</si>
  <si>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</si>
  <si>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</si>
  <si>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</si>
  <si>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</si>
  <si>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</si>
  <si>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</si>
  <si>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</si>
  <si>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</si>
  <si>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</si>
  <si>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</si>
  <si>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</si>
  <si>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</si>
  <si>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</si>
  <si>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</si>
  <si>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</si>
  <si>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</si>
  <si>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</si>
  <si>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</si>
  <si>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</si>
  <si>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</si>
  <si>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</si>
  <si>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</si>
  <si>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</si>
  <si>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</si>
  <si>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</si>
  <si>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</si>
  <si>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</si>
  <si>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</si>
  <si>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</si>
  <si>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</si>
  <si>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</si>
  <si>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</si>
  <si>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</si>
  <si>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</si>
  <si>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</si>
  <si>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</si>
  <si>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</si>
  <si>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</si>
  <si>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</si>
  <si>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</si>
  <si>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</si>
  <si>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</si>
  <si>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</si>
  <si>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</si>
  <si>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</si>
  <si>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</si>
  <si>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</si>
  <si>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</si>
  <si>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</si>
  <si>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</si>
  <si>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</si>
  <si>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</si>
  <si>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</si>
  <si>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</si>
  <si>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</si>
  <si>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</si>
  <si>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</si>
  <si>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</si>
  <si>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</si>
  <si>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</si>
  <si>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</si>
  <si>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</si>
  <si>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</si>
  <si>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</si>
  <si>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</si>
  <si>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</si>
  <si>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</si>
  <si>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</si>
  <si>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</si>
  <si>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</si>
  <si>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</si>
  <si>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</si>
  <si>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</si>
  <si>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</si>
  <si>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</si>
  <si>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</si>
  <si>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</si>
  <si>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</si>
  <si>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</si>
  <si>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</si>
  <si>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</si>
  <si>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</si>
  <si>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</si>
  <si>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</si>
  <si>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</si>
  <si>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</si>
  <si>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</si>
  <si>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</si>
  <si>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</si>
  <si>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</si>
  <si>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</si>
  <si>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</si>
  <si>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</si>
  <si>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</si>
  <si>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</si>
  <si>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</si>
  <si>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</si>
  <si>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</si>
  <si>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</si>
  <si>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</si>
  <si>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</si>
  <si>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</si>
  <si>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</si>
  <si>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</si>
  <si>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</si>
  <si>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</si>
  <si>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</si>
  <si>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</si>
  <si>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</si>
  <si>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</si>
  <si>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</si>
  <si>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</si>
  <si>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</si>
  <si>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</si>
  <si>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</si>
  <si>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</si>
  <si>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</si>
  <si>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</si>
  <si>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</si>
  <si>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</si>
  <si>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</si>
  <si>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</si>
  <si>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</si>
  <si>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</si>
  <si>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</si>
  <si>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</si>
  <si>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</si>
  <si>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</si>
  <si>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</si>
  <si>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</si>
  <si>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</si>
  <si>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</si>
  <si>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>Дата составления: 09.04.2010 г</t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</si>
  <si>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</si>
  <si>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</si>
  <si>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Индивидуальный предприниматель Конаков Александр Владимирович, г. Березовский</t>
  </si>
  <si>
    <t>8 (34369)451-88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</si>
  <si>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</si>
  <si>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</si>
  <si>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</si>
  <si>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</si>
  <si>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 xml:space="preserve">                       Н.Б. Ловыгина</t>
  </si>
  <si>
    <t>на поставку расходных материалов для офисной техники (картриджи)</t>
  </si>
  <si>
    <t>ОАО "Монди СЛПК", г. Сыктывкар</t>
  </si>
  <si>
    <t>Q7553А,  завод Procolor  для торговой марки Hi-Black Toner, Китай</t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</si>
  <si>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 Для  лазерного  принтера HP LJ3015/3020/3030/3052, ресурс не менее 2500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</si>
  <si>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HP Q2612A, завод Procolor  для торговой марки Hi-Black Toner, Китай.</t>
  </si>
  <si>
    <r>
      <rPr>
        <b/>
        <sz val="9"/>
        <rFont val="Times New Roman"/>
        <family val="1"/>
      </rPr>
      <t xml:space="preserve"> Картридж. </t>
    </r>
    <r>
      <rPr>
        <sz val="9"/>
        <rFont val="Times New Roman"/>
        <family val="1"/>
      </rPr>
      <t>Для лазерного принтера  HP LJ1200/1220, ресурс не менее  2000 страниц. Оригинальные, от фирмы-производителя.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</t>
    </r>
  </si>
  <si>
    <t>HP C7115A, завод Procolor  для торговой марки Hi-Black Toner, Китай.</t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</si>
  <si>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  Для лазерного принтера  HP LJ 2015 dn, ресурс не менее  3000 страниц. Оригинальные, от фирмы-производителя.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</si>
  <si>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r>
      <t xml:space="preserve"> </t>
    </r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струйного принтера HP Desk Jet черно-белый, ресурс не менее 833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</si>
  <si>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51645, завод Procolor  для торговой марки Hi-Black Toner, Китай.</t>
  </si>
  <si>
    <r>
      <t xml:space="preserve"> </t>
    </r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струйного принтера HP Desk Jet цветной, ресурс не менее 970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</si>
  <si>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HP C 6578, завод Procolor  для торговой марки Hi-Black Toner, Китай.</t>
  </si>
  <si>
    <r>
      <t xml:space="preserve"> </t>
    </r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 Для принтера «Canon Fax» L 100/120.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</si>
  <si>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FX-10, завод Procolor  для торговой марки Hi-Black Toner, Китай.</t>
  </si>
  <si>
    <r>
      <rPr>
        <b/>
        <sz val="9"/>
        <rFont val="Times New Roman"/>
        <family val="1"/>
      </rPr>
      <t xml:space="preserve"> Картридж</t>
    </r>
    <r>
      <rPr>
        <sz val="9"/>
        <rFont val="Times New Roman"/>
        <family val="1"/>
      </rPr>
      <t xml:space="preserve">. Для многофункционального устройства «Canon» 3110.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</si>
  <si>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лазерного принтера, черно-белый, ресурс не менее 2000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</si>
  <si>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СВ 436 А,  завод Procolor  для торговой марки Hi-Black Toner, Китай.</t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</si>
  <si>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лазерного принтера и МФУ 1006, черно-белый, ресурс не менее 2000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</si>
  <si>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СВ 435 А, завод Procolor  для торговой марки Hi-Black Toner, Китай.</t>
  </si>
  <si>
    <t>Общество с ограниченной ответсвенностью "Урал-Смикон", г. Екатеринбург</t>
  </si>
  <si>
    <t>8 (343) 233-99-10 (12,13,29)</t>
  </si>
  <si>
    <t>8 (34675) 2-47-96</t>
  </si>
  <si>
    <t>Индивидуальный предприниматель Конаков Андрей Владимирович, г. Березовский</t>
  </si>
  <si>
    <t>Индивидуальный предприниматель Степанов Армен Грантович, г. Югорск</t>
  </si>
  <si>
    <t>8(34369) 451-88</t>
  </si>
  <si>
    <t>ЕP-27, завод Procolor  для торговой марки Hi-Black Toner, Китай.</t>
  </si>
  <si>
    <r>
      <rPr>
        <b/>
        <sz val="9"/>
        <rFont val="Times New Roman"/>
        <family val="1"/>
      </rPr>
      <t>Комплект картриджей.</t>
    </r>
    <r>
      <rPr>
        <sz val="9"/>
        <rFont val="Times New Roman"/>
        <family val="1"/>
      </rPr>
      <t xml:space="preserve"> Для цветного лазерного принтера HP Color LJ CP 1515 n. В составе комплекта оригинальные картриджи:
- картридж черный;
- картридж голубой; 
- картридж желтый;
- картридж пурпурный.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</si>
  <si>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СВ 540А, СВ 541А, СВ 542А, СВ 543А,  завод Procolor  для торговой марки Hi-Black Toner, Китай</t>
  </si>
  <si>
    <t>ООО "Сервис Торг", г. Екатеринбург</t>
  </si>
  <si>
    <t>8(343) 266-37-09</t>
  </si>
  <si>
    <t>ООО "Клосс Компьютер", г. Екатеринбург</t>
  </si>
  <si>
    <t>8(343) 216-17-01</t>
  </si>
  <si>
    <t>ООО "Сервис Копир", г. Екатеринбург</t>
  </si>
  <si>
    <t>8(343) 375-66-28</t>
  </si>
  <si>
    <t>Дата составления: 29.07.2010 г</t>
  </si>
  <si>
    <t>Глава города Югорска</t>
  </si>
  <si>
    <t>Р.З. Салахов</t>
  </si>
  <si>
    <t>Заместитель главного бухгалтера</t>
  </si>
  <si>
    <t>С.И. Кильдишева</t>
  </si>
  <si>
    <t>Компания Center-IT, г. Югорск</t>
  </si>
  <si>
    <t>Индивидуальный предприниматель Сиверский О.В., г. Советский</t>
  </si>
  <si>
    <t>Panasonic KF-FP 205, 207,215, KF-FX 218, KF-FG 2451</t>
  </si>
  <si>
    <r>
      <t>Термобумага. Код ОКДП - 2103262. Г</t>
    </r>
    <r>
      <rPr>
        <sz val="9"/>
        <rFont val="Times New Roman"/>
        <family val="1"/>
      </rPr>
      <t>лянцевая, для факсимильных аппаратов   Panasonic KF-FP 205, 207,215, KF-FX 218, KF-FG 2451. В упаковке 2 рулона по 30 м.</t>
    </r>
  </si>
  <si>
    <r>
      <rPr>
        <b/>
        <sz val="9"/>
        <rFont val="Times New Roman"/>
        <family val="1"/>
      </rPr>
      <t xml:space="preserve">Картридж. Код ОКДП-3010050. </t>
    </r>
    <r>
      <rPr>
        <sz val="9"/>
        <rFont val="Times New Roman"/>
        <family val="1"/>
      </rPr>
      <t xml:space="preserve">
Для  лазерного  принтера Hewlett-Packard LaserJet 3015/3020/3030 черный, ресурс не менее 2000 страниц. Оригинальные, от фирмы-производителя принтера. Использование картриджа не должно прекращать действие сертификата соответствия лазерного принтера. 
 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</si>
  <si>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Q2612A, Hewlett-Packard</t>
  </si>
  <si>
    <t>Контактная информация
(тел/факс, адрес электронной почты или адрес),  наименование источника информации (сайт Интернета, прайс, письмо и др.)</t>
  </si>
  <si>
    <t>8 (34675) 7-46-64.  Письмо от 22.04.2011 г № 40</t>
  </si>
  <si>
    <t>Общество с ограниченной ответственностью "Урал-Смикон", г. Екатеринбург</t>
  </si>
  <si>
    <t>8 (343) 233-99-10(12). Письмо от 11.05.2011 г № 50</t>
  </si>
  <si>
    <t>8(34675) 3-70-73. Письмо  от 11.05.2011 г № 51</t>
  </si>
  <si>
    <r>
      <rPr>
        <b/>
        <sz val="9"/>
        <rFont val="Times New Roman"/>
        <family val="1"/>
      </rPr>
      <t xml:space="preserve">Картридж. Код ОКДП-3010050. </t>
    </r>
    <r>
      <rPr>
        <sz val="9"/>
        <rFont val="Times New Roman"/>
        <family val="1"/>
      </rPr>
      <t>Для лазерного принтера  Hewlett-Packard LaserJet 1200/1220/1000 черный, ресурс не менее  2500 страниц.  Оригинальные, от фирмы-производителя принтера. Использование картриджа не должно прекращать действие сертификата соответствия лазерного принтера. 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</si>
  <si>
    <t>С 7115 А , Hewlett-Packard</t>
  </si>
  <si>
    <r>
      <rPr>
        <b/>
        <sz val="9"/>
        <rFont val="Times New Roman"/>
        <family val="1"/>
      </rPr>
      <t xml:space="preserve">Картридж. Код ОКДП-3010050. </t>
    </r>
    <r>
      <rPr>
        <sz val="9"/>
        <rFont val="Times New Roman"/>
        <family val="1"/>
      </rPr>
      <t xml:space="preserve">Для струйного принтера Hewlett-Packard DeskJet  1220 цветной, ресурс не менее  900 страниц. Оригинальные, от фирмы-производителя принтера. Использование картриджа не должно прекращать действие сертификата соответствия струйного принтера.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</si>
  <si>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С6578АЕ, Hewlett-Packard</t>
  </si>
  <si>
    <r>
      <t xml:space="preserve">Картридж. Код ОКДП-3010050. </t>
    </r>
    <r>
      <rPr>
        <sz val="9"/>
        <rFont val="Times New Roman"/>
        <family val="1"/>
      </rPr>
      <t>Для струйного принтера Hewlett-Packard DeskJet  1220 черный, ресурс не менее  900 страниц.
Оригинальные, от фирмы-производителя принтера. Использование картриджа не должно прекращать действие сертификата соответствия струйного принтера.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</si>
  <si>
    <t>С51645А, Hewlett-Packard</t>
  </si>
  <si>
    <r>
      <rPr>
        <b/>
        <sz val="9"/>
        <rFont val="Times New Roman"/>
        <family val="1"/>
      </rPr>
      <t xml:space="preserve">Картридж. Код ОКДП-3010050. </t>
    </r>
    <r>
      <rPr>
        <sz val="9"/>
        <rFont val="Times New Roman"/>
        <family val="1"/>
      </rPr>
      <t xml:space="preserve">Для  лазерного  принтера Hewlett-Packard LaserJet 1320 черный, ресурс  не менее 2500 страниц. Оригинальные, от фирмы-производителя принтера. Использование картриджа не должно прекращать действие сертификата соответствия лазерного принтера.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</si>
  <si>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Q5949A, Hewlett-Packard</t>
  </si>
  <si>
    <r>
      <t xml:space="preserve">Картридж. Код ОКДП-3010050. </t>
    </r>
    <r>
      <rPr>
        <sz val="9"/>
        <rFont val="Times New Roman"/>
        <family val="1"/>
      </rPr>
      <t>Для лазерного принтера Hewlett-Packard LaserJet  М1522n, черный, ресурс не менее 2000 страниц. Оригинальные, от фирмы-производителя принтера. Использование картриджа не должно прекращать действие сертификата соответствия лазерного принтера.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</si>
  <si>
    <t>СВ436А, Hewlett-Packard</t>
  </si>
  <si>
    <r>
      <t xml:space="preserve">Картридж. Код ОКДП-3010050. </t>
    </r>
    <r>
      <rPr>
        <sz val="9"/>
        <rFont val="Times New Roman"/>
        <family val="1"/>
      </rPr>
      <t xml:space="preserve">Для многофункционального устройства Hewlett-Packard  Samsung SCX-4824 черный, ресурс не менее 2000 страниц. Оригинальные, от фирмы-производителя многофункционального устройства. Использование картриджа не должно прекращать действие сертификата соответствия многофункционального устройства.
 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</si>
  <si>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D209S, Hewlett-Packard</t>
  </si>
  <si>
    <r>
      <t xml:space="preserve">Картридж. Код ОКДП-3010050. </t>
    </r>
    <r>
      <rPr>
        <sz val="9"/>
        <rFont val="Times New Roman"/>
        <family val="1"/>
      </rPr>
      <t>Для многофункционального устройства Hewlett-Packard Samsung SCX-4220 черный, ресурс не менее 3000 страниц. Оригинальные, от фирмы-производителя многофункционального устройства. Использование картриджа не должно прекращать действие сертификата соответствия многофункционального устройства.
 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</si>
  <si>
    <t>D4200A, Hewlett-Packard</t>
  </si>
  <si>
    <r>
      <t xml:space="preserve">Картридж. Код ОКДП-3010050.  </t>
    </r>
    <r>
      <rPr>
        <sz val="9"/>
        <rFont val="Times New Roman"/>
        <family val="1"/>
      </rPr>
      <t>Для  лазерного принтера Hewlett-Packard LaserJet P1005, ресурс  не менее 1500 страниц.  Оригинальные, от фирмы-производителя принтера. Использование картриджа не должно прекращать действие сертификата соответствия лазерного принтера. 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</si>
  <si>
    <t>435А, Hewlett-Packard</t>
  </si>
  <si>
    <r>
      <t xml:space="preserve">Картридж. Код ОКДП-3010050.  </t>
    </r>
    <r>
      <rPr>
        <sz val="9"/>
        <rFont val="Times New Roman"/>
        <family val="1"/>
      </rPr>
      <t>Для  лазерного  принтера Hewlett-Packard LaserJet 5200 черный, ресурс  12000  страниц. Оригинальные, от фирмы-производителя принтера. Использование картриджа не должно прекращать действие сертификата соответствия лазерного принтера. 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</si>
  <si>
    <t>Q7516A, Hewlett-Packard</t>
  </si>
  <si>
    <r>
      <t xml:space="preserve">Картридж. Код ОКДП-3010050.  </t>
    </r>
    <r>
      <rPr>
        <sz val="9"/>
        <rFont val="Times New Roman"/>
        <family val="1"/>
      </rPr>
      <t xml:space="preserve">Для цветного лазерного принтера Hewlett-Packard Color LaserJet  CP1515n. В составе комплекта оригинальные картриджи, от фирмы-производителя принтера: 
- картридж черный, ресурс не менее 2200 страниц;
 - картридж голубой, ресурс не менее 1400 страниц; 
- картридж желтый, ресурс не менее 1400 страниц;
- картридж красный, ресурс не менее 1400 страниц. 
Использование картриджа не должно прекращать действие сертификата соответствия лазерного принтера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</si>
  <si>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r>
      <t xml:space="preserve">Картридж. Код ОКДП-3010050.  </t>
    </r>
    <r>
      <rPr>
        <sz val="9"/>
        <rFont val="Times New Roman"/>
        <family val="1"/>
      </rPr>
      <t xml:space="preserve">Для лазерного принтера Hewlett-Packard LaserJet 2015d черный, ресурс не менее    7000 страниц. Оригинальные, от фирмы-производителя принтера. Использование картриджа не должно прекращать действие сертификата соответствия лазерного принтера.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</si>
  <si>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Q7553X, Hewlett-Packard</t>
  </si>
  <si>
    <t>СВ540А,541А,542А,543А, Hewlett-Packard</t>
  </si>
  <si>
    <r>
      <t xml:space="preserve">Картридж. Код ОКДП-3010050.  </t>
    </r>
    <r>
      <rPr>
        <sz val="9"/>
        <rFont val="Times New Roman"/>
        <family val="1"/>
      </rPr>
      <t xml:space="preserve">Для лазерного принтера Hewlett-Packard LaserJet 4250 черный, ресурс не менее    10000 страниц. Оригинальные, от фирмы-производителя принтера. Использование картриджа не должно прекращать действие сертификата соответствия лазерного принтера.
 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</si>
  <si>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 xml:space="preserve"> 5942F, Hewlett-Packard</t>
  </si>
  <si>
    <t>С9370А,9371А,9372А,9373А,9374А,9403А,  Hewlett-Packard</t>
  </si>
  <si>
    <r>
      <t xml:space="preserve">Комплект картриджей. Код ОКДП-3010050.  </t>
    </r>
    <r>
      <rPr>
        <sz val="9"/>
        <rFont val="Times New Roman"/>
        <family val="1"/>
      </rPr>
      <t>Для плоттера Hewlett-Packard Desiqniet T770  With  Hard Disk. В составе комплекта оригинальные картриджи, от фирмы-производителя плоттера:
- картридж черный;
- картридж голубой; 
- картридж желтый;
- картридж серый;
- картридж красный;
-  картридж черный матовый. Емкость картриджей не менее 130 мл. Использование картриджа не должно прекращать действие сертификата соответствия плоттера: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</si>
  <si>
    <r>
      <t xml:space="preserve">Тонер-картридж для факса. Код ОКДП-3010050. </t>
    </r>
    <r>
      <rPr>
        <sz val="9"/>
        <rFont val="Times New Roman"/>
        <family val="1"/>
      </rPr>
      <t>Для комплектации факса «Panasonic» KX-FL 543, ресурс не менее 2500 страниц.</t>
    </r>
  </si>
  <si>
    <r>
      <t xml:space="preserve">Тонер-картридж для факса. Код ОКДП-3010050. </t>
    </r>
    <r>
      <rPr>
        <sz val="9"/>
        <rFont val="Times New Roman"/>
        <family val="1"/>
      </rPr>
      <t>Для комплектации факса «Panasonic» KX-FL 401,402,403, ресурс не менее 2000 страниц.</t>
    </r>
  </si>
  <si>
    <r>
      <t xml:space="preserve">Тонер-туба. </t>
    </r>
    <r>
      <rPr>
        <sz val="9"/>
        <rFont val="Times New Roman"/>
        <family val="1"/>
      </rPr>
      <t>Для копировального аппарата «Canon»  IR 2270 черный, ресурс 210000 страниц. Оригинальные, от фирмы-производителя копировального аппарата. Использование картриджа не должно прекращать действие сертификата соответствия копировального аппарата.
Картриджи должны быть новыми, обязательно соответствовать качеству поставляемого товара, стандартам, техническим условиям фирмы-производителя копировального аппарата.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копировального аппарата 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</si>
  <si>
    <t>CEXV11 (Gpr-15),  Canon</t>
  </si>
  <si>
    <r>
      <t xml:space="preserve">Картридж. Код ОКДП-3010050. </t>
    </r>
    <r>
      <rPr>
        <sz val="9"/>
        <rFont val="Times New Roman"/>
        <family val="1"/>
      </rPr>
      <t>Для лазерного принтера Hewlett-Packard  LaserJet   P2055d черный, ресурс не менее    6500 страниц. Оригинальные, от фирмы-производителя принтера. Использование картриджа не должно прекращать действие сертификата соответствия лазерного принтера.
Картриджи должны быть новыми, обязательно соответствовать качеству поставляемого товара, стандартам, техническим условиям фирмы-производителя принтера.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производителем принтера,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</si>
  <si>
    <t>KX-FAT 88 A7, Panasonic</t>
  </si>
  <si>
    <t>KX-FAT 83A7, Panasonic</t>
  </si>
  <si>
    <t xml:space="preserve">СЕ285А, Hewlett-Packard  </t>
  </si>
  <si>
    <t>Обоснование расчета начальной(максимальной) цены контракта сформировано 17.05.2011 г на основании информации, поданной комендантом здания администрации города Югорска Нелединской Г.А. _______________________</t>
  </si>
  <si>
    <t>Исполняющий обязанности главы администрации города Югорска</t>
  </si>
  <si>
    <t>М.И. Бодак</t>
  </si>
  <si>
    <t>Обоснование начальной (максимальной) цены контракта</t>
  </si>
  <si>
    <t xml:space="preserve">на поставку расходных материалов для офисной техники </t>
  </si>
  <si>
    <t>Бухгалтер, отдел по бухгалтеркому учету и отчетности администрации г. Югорска, 8(34675) 5-00-47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</si>
</sst>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top" wrapText="1"/>
    </xf>
    <xf numFmtId="4" fontId="8" fillId="36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3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M7" sqref="M7"/>
    </sheetView>
  </sheetViews>
  <sheetFormatPr defaultColWidth="11.57421875" defaultRowHeight="12.75"/>
  <cols>
    <col min="1" max="1" width="28.28125" style="1" customWidth="1"/>
    <col min="2" max="3" width="13.28125" style="1" customWidth="1"/>
    <col min="4" max="4" width="19.28125" style="1" customWidth="1"/>
    <col min="5" max="5" width="13.28125" style="1" customWidth="1"/>
    <col min="6" max="6" width="12.421875" style="1" customWidth="1"/>
    <col min="7" max="16384" width="11.57421875" style="1" customWidth="1"/>
  </cols>
  <sheetData>
    <row r="1" spans="1:6" ht="15.75">
      <c r="A1" s="3"/>
      <c r="B1" s="3"/>
      <c r="C1" s="4" t="s">
        <v>340</v>
      </c>
      <c r="D1" s="3"/>
      <c r="E1" s="3"/>
      <c r="F1" s="3"/>
    </row>
    <row r="2" spans="1:6" ht="15.75">
      <c r="A2" s="3"/>
      <c r="B2" s="3"/>
      <c r="C2" s="4" t="s">
        <v>341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50.5" customHeight="1">
      <c r="A7" s="7" t="s">
        <v>13</v>
      </c>
      <c r="B7" s="55" t="s">
        <v>296</v>
      </c>
      <c r="C7" s="56"/>
      <c r="D7" s="56"/>
      <c r="E7" s="57"/>
      <c r="F7" s="8" t="s">
        <v>15</v>
      </c>
    </row>
    <row r="8" spans="1:6" ht="15">
      <c r="A8" s="49" t="s">
        <v>16</v>
      </c>
      <c r="B8" s="58">
        <v>13</v>
      </c>
      <c r="C8" s="58"/>
      <c r="D8" s="58"/>
      <c r="E8" s="58"/>
      <c r="F8" s="23" t="s">
        <v>15</v>
      </c>
    </row>
    <row r="9" spans="1:6" ht="18" customHeight="1">
      <c r="A9" s="49" t="s">
        <v>17</v>
      </c>
      <c r="B9" s="52" t="s">
        <v>297</v>
      </c>
      <c r="C9" s="52"/>
      <c r="D9" s="52"/>
      <c r="E9" s="52"/>
      <c r="F9" s="23" t="s">
        <v>15</v>
      </c>
    </row>
    <row r="10" spans="1:6" ht="15">
      <c r="A10" s="49" t="s">
        <v>19</v>
      </c>
      <c r="B10" s="37">
        <v>2622</v>
      </c>
      <c r="C10" s="37">
        <v>2899</v>
      </c>
      <c r="D10" s="37">
        <v>2700</v>
      </c>
      <c r="E10" s="38">
        <f>(B10+C10+D10)/3</f>
        <v>2740.3333333333335</v>
      </c>
      <c r="F10" s="38">
        <v>2740.33</v>
      </c>
    </row>
    <row r="11" spans="1:6" ht="15">
      <c r="A11" s="50" t="s">
        <v>20</v>
      </c>
      <c r="B11" s="36">
        <f>B10*$B8</f>
        <v>34086</v>
      </c>
      <c r="C11" s="36">
        <f>C10*$B8</f>
        <v>37687</v>
      </c>
      <c r="D11" s="36">
        <f>D10*$B8</f>
        <v>35100</v>
      </c>
      <c r="E11" s="36">
        <f>E10*$B8</f>
        <v>35624.333333333336</v>
      </c>
      <c r="F11" s="111">
        <f>F10*$B8</f>
        <v>35624.29</v>
      </c>
    </row>
    <row r="12" spans="1:6" ht="237.75" customHeight="1">
      <c r="A12" s="7" t="s">
        <v>13</v>
      </c>
      <c r="B12" s="53" t="s">
        <v>303</v>
      </c>
      <c r="C12" s="53"/>
      <c r="D12" s="53"/>
      <c r="E12" s="53"/>
      <c r="F12" s="8" t="s">
        <v>15</v>
      </c>
    </row>
    <row r="13" spans="1:6" ht="15">
      <c r="A13" s="49" t="s">
        <v>16</v>
      </c>
      <c r="B13" s="58">
        <v>5</v>
      </c>
      <c r="C13" s="58"/>
      <c r="D13" s="58"/>
      <c r="E13" s="58"/>
      <c r="F13" s="23" t="s">
        <v>15</v>
      </c>
    </row>
    <row r="14" spans="1:6" ht="18" customHeight="1">
      <c r="A14" s="49" t="s">
        <v>17</v>
      </c>
      <c r="B14" s="52" t="s">
        <v>304</v>
      </c>
      <c r="C14" s="52"/>
      <c r="D14" s="52"/>
      <c r="E14" s="52"/>
      <c r="F14" s="23" t="s">
        <v>15</v>
      </c>
    </row>
    <row r="15" spans="1:6" ht="15">
      <c r="A15" s="49" t="s">
        <v>19</v>
      </c>
      <c r="B15" s="37">
        <v>2488</v>
      </c>
      <c r="C15" s="37">
        <v>3464</v>
      </c>
      <c r="D15" s="37">
        <v>2500</v>
      </c>
      <c r="E15" s="38">
        <f>(B15+C15+D15)/3</f>
        <v>2817.3333333333335</v>
      </c>
      <c r="F15" s="38">
        <v>2817.33</v>
      </c>
    </row>
    <row r="16" spans="1:6" ht="15">
      <c r="A16" s="50" t="s">
        <v>20</v>
      </c>
      <c r="B16" s="36">
        <f>B15*$B13</f>
        <v>12440</v>
      </c>
      <c r="C16" s="36">
        <f>C15*$B13</f>
        <v>17320</v>
      </c>
      <c r="D16" s="36">
        <f>D15*$B13</f>
        <v>12500</v>
      </c>
      <c r="E16" s="36">
        <f>E15*$B13</f>
        <v>14086.666666666668</v>
      </c>
      <c r="F16" s="111">
        <f>F15*$B13</f>
        <v>14086.65</v>
      </c>
    </row>
    <row r="17" spans="1:6" ht="239.25" customHeight="1">
      <c r="A17" s="7" t="s">
        <v>13</v>
      </c>
      <c r="B17" s="53" t="s">
        <v>305</v>
      </c>
      <c r="C17" s="53"/>
      <c r="D17" s="53"/>
      <c r="E17" s="53"/>
      <c r="F17" s="8" t="s">
        <v>15</v>
      </c>
    </row>
    <row r="18" spans="1:6" ht="15">
      <c r="A18" s="49" t="s">
        <v>16</v>
      </c>
      <c r="B18" s="58">
        <v>8</v>
      </c>
      <c r="C18" s="58"/>
      <c r="D18" s="58"/>
      <c r="E18" s="58"/>
      <c r="F18" s="23" t="s">
        <v>15</v>
      </c>
    </row>
    <row r="19" spans="1:6" ht="15.75" customHeight="1">
      <c r="A19" s="49" t="s">
        <v>17</v>
      </c>
      <c r="B19" s="52" t="s">
        <v>306</v>
      </c>
      <c r="C19" s="52"/>
      <c r="D19" s="52"/>
      <c r="E19" s="52"/>
      <c r="F19" s="23" t="s">
        <v>15</v>
      </c>
    </row>
    <row r="20" spans="1:6" ht="15">
      <c r="A20" s="49" t="s">
        <v>19</v>
      </c>
      <c r="B20" s="37">
        <v>1391</v>
      </c>
      <c r="C20" s="37">
        <v>1400</v>
      </c>
      <c r="D20" s="37">
        <v>2530</v>
      </c>
      <c r="E20" s="38">
        <f>(B20+C20+D20)/3</f>
        <v>1773.6666666666667</v>
      </c>
      <c r="F20" s="38">
        <v>1773.67</v>
      </c>
    </row>
    <row r="21" spans="1:6" ht="15">
      <c r="A21" s="50" t="s">
        <v>20</v>
      </c>
      <c r="B21" s="36">
        <f>B20*$B18</f>
        <v>11128</v>
      </c>
      <c r="C21" s="36">
        <f>C20*$B18</f>
        <v>11200</v>
      </c>
      <c r="D21" s="36">
        <f>D20*$B18</f>
        <v>20240</v>
      </c>
      <c r="E21" s="36">
        <f>E20*$B18</f>
        <v>14189.333333333334</v>
      </c>
      <c r="F21" s="111">
        <f>F20*$B18</f>
        <v>14189.36</v>
      </c>
    </row>
    <row r="22" spans="1:6" ht="252.75" customHeight="1">
      <c r="A22" s="7" t="s">
        <v>13</v>
      </c>
      <c r="B22" s="59" t="s">
        <v>307</v>
      </c>
      <c r="C22" s="53"/>
      <c r="D22" s="53"/>
      <c r="E22" s="53"/>
      <c r="F22" s="8" t="s">
        <v>15</v>
      </c>
    </row>
    <row r="23" spans="1:6" ht="15">
      <c r="A23" s="49" t="s">
        <v>16</v>
      </c>
      <c r="B23" s="58">
        <v>5</v>
      </c>
      <c r="C23" s="58"/>
      <c r="D23" s="58"/>
      <c r="E23" s="58"/>
      <c r="F23" s="23" t="s">
        <v>15</v>
      </c>
    </row>
    <row r="24" spans="1:6" ht="15" customHeight="1">
      <c r="A24" s="49" t="s">
        <v>17</v>
      </c>
      <c r="B24" s="52" t="s">
        <v>308</v>
      </c>
      <c r="C24" s="52"/>
      <c r="D24" s="52"/>
      <c r="E24" s="52"/>
      <c r="F24" s="23" t="s">
        <v>15</v>
      </c>
    </row>
    <row r="25" spans="1:6" ht="15">
      <c r="A25" s="49" t="s">
        <v>19</v>
      </c>
      <c r="B25" s="37">
        <v>1227</v>
      </c>
      <c r="C25" s="37">
        <v>1250</v>
      </c>
      <c r="D25" s="37">
        <v>1250</v>
      </c>
      <c r="E25" s="38">
        <f>(B25+C25+D25)/3</f>
        <v>1242.3333333333333</v>
      </c>
      <c r="F25" s="38">
        <v>1242.33</v>
      </c>
    </row>
    <row r="26" spans="1:6" ht="15">
      <c r="A26" s="50" t="s">
        <v>20</v>
      </c>
      <c r="B26" s="36">
        <f>B25*$B23</f>
        <v>6135</v>
      </c>
      <c r="C26" s="36">
        <f>C25*$B23</f>
        <v>6250</v>
      </c>
      <c r="D26" s="36">
        <f>D25*$B23</f>
        <v>6250</v>
      </c>
      <c r="E26" s="36">
        <f>E25*$B23</f>
        <v>6211.666666666666</v>
      </c>
      <c r="F26" s="111">
        <f>F25*$B23</f>
        <v>6211.65</v>
      </c>
    </row>
    <row r="27" spans="1:6" ht="249.75" customHeight="1">
      <c r="A27" s="7" t="s">
        <v>13</v>
      </c>
      <c r="B27" s="53" t="s">
        <v>309</v>
      </c>
      <c r="C27" s="53"/>
      <c r="D27" s="53"/>
      <c r="E27" s="53"/>
      <c r="F27" s="8" t="s">
        <v>15</v>
      </c>
    </row>
    <row r="28" spans="1:6" ht="15">
      <c r="A28" s="49" t="s">
        <v>16</v>
      </c>
      <c r="B28" s="58">
        <v>2</v>
      </c>
      <c r="C28" s="58"/>
      <c r="D28" s="58"/>
      <c r="E28" s="58"/>
      <c r="F28" s="23" t="s">
        <v>15</v>
      </c>
    </row>
    <row r="29" spans="1:6" ht="14.25" customHeight="1">
      <c r="A29" s="49" t="s">
        <v>17</v>
      </c>
      <c r="B29" s="52" t="s">
        <v>310</v>
      </c>
      <c r="C29" s="52"/>
      <c r="D29" s="52"/>
      <c r="E29" s="52"/>
      <c r="F29" s="23" t="s">
        <v>15</v>
      </c>
    </row>
    <row r="30" spans="1:6" ht="15">
      <c r="A30" s="49" t="s">
        <v>19</v>
      </c>
      <c r="B30" s="37">
        <v>2900</v>
      </c>
      <c r="C30" s="37">
        <v>2800</v>
      </c>
      <c r="D30" s="37">
        <v>2900</v>
      </c>
      <c r="E30" s="38">
        <f>(B30+C30+D30)/3</f>
        <v>2866.6666666666665</v>
      </c>
      <c r="F30" s="38">
        <v>2866.67</v>
      </c>
    </row>
    <row r="31" spans="1:6" ht="15">
      <c r="A31" s="50" t="s">
        <v>20</v>
      </c>
      <c r="B31" s="36">
        <f>B30*B28</f>
        <v>5800</v>
      </c>
      <c r="C31" s="36">
        <f>C30*B28</f>
        <v>5600</v>
      </c>
      <c r="D31" s="36">
        <f>D30*B28</f>
        <v>5800</v>
      </c>
      <c r="E31" s="36">
        <f>E30*$B28</f>
        <v>5733.333333333333</v>
      </c>
      <c r="F31" s="111">
        <f>F30*$B28</f>
        <v>5733.34</v>
      </c>
    </row>
    <row r="32" spans="1:6" ht="242.25" customHeight="1">
      <c r="A32" s="7" t="s">
        <v>13</v>
      </c>
      <c r="B32" s="59" t="s">
        <v>311</v>
      </c>
      <c r="C32" s="53"/>
      <c r="D32" s="53"/>
      <c r="E32" s="53"/>
      <c r="F32" s="8" t="s">
        <v>15</v>
      </c>
    </row>
    <row r="33" spans="1:6" ht="15">
      <c r="A33" s="49" t="s">
        <v>16</v>
      </c>
      <c r="B33" s="58">
        <v>3</v>
      </c>
      <c r="C33" s="58"/>
      <c r="D33" s="58"/>
      <c r="E33" s="58"/>
      <c r="F33" s="23" t="s">
        <v>15</v>
      </c>
    </row>
    <row r="34" spans="1:6" ht="15" customHeight="1">
      <c r="A34" s="49" t="s">
        <v>17</v>
      </c>
      <c r="B34" s="52" t="s">
        <v>312</v>
      </c>
      <c r="C34" s="52"/>
      <c r="D34" s="52"/>
      <c r="E34" s="52"/>
      <c r="F34" s="23" t="s">
        <v>15</v>
      </c>
    </row>
    <row r="35" spans="1:6" ht="15">
      <c r="A35" s="49" t="s">
        <v>19</v>
      </c>
      <c r="B35" s="37">
        <v>2594</v>
      </c>
      <c r="C35" s="37">
        <v>2500</v>
      </c>
      <c r="D35" s="37">
        <v>2750</v>
      </c>
      <c r="E35" s="38">
        <f>(B35+C35+D35)/3</f>
        <v>2614.6666666666665</v>
      </c>
      <c r="F35" s="38">
        <v>2614.67</v>
      </c>
    </row>
    <row r="36" spans="1:6" ht="15">
      <c r="A36" s="50" t="s">
        <v>20</v>
      </c>
      <c r="B36" s="36">
        <f>B35*B33</f>
        <v>7782</v>
      </c>
      <c r="C36" s="36">
        <f>C35*B33</f>
        <v>7500</v>
      </c>
      <c r="D36" s="36">
        <f>D35*B33</f>
        <v>8250</v>
      </c>
      <c r="E36" s="36">
        <f>E35*$B33</f>
        <v>7844</v>
      </c>
      <c r="F36" s="111">
        <f>F35*$B33</f>
        <v>7844.01</v>
      </c>
    </row>
    <row r="37" spans="1:6" ht="252.75" customHeight="1">
      <c r="A37" s="7" t="s">
        <v>13</v>
      </c>
      <c r="B37" s="59" t="s">
        <v>313</v>
      </c>
      <c r="C37" s="53"/>
      <c r="D37" s="53"/>
      <c r="E37" s="53"/>
      <c r="F37" s="8" t="s">
        <v>15</v>
      </c>
    </row>
    <row r="38" spans="1:6" ht="15">
      <c r="A38" s="49" t="s">
        <v>16</v>
      </c>
      <c r="B38" s="58">
        <v>1</v>
      </c>
      <c r="C38" s="58"/>
      <c r="D38" s="58"/>
      <c r="E38" s="58"/>
      <c r="F38" s="23" t="s">
        <v>15</v>
      </c>
    </row>
    <row r="39" spans="1:6" ht="22.5" customHeight="1">
      <c r="A39" s="49" t="s">
        <v>17</v>
      </c>
      <c r="B39" s="52" t="s">
        <v>314</v>
      </c>
      <c r="C39" s="52"/>
      <c r="D39" s="52"/>
      <c r="E39" s="52"/>
      <c r="F39" s="23" t="s">
        <v>15</v>
      </c>
    </row>
    <row r="40" spans="1:6" ht="15">
      <c r="A40" s="49" t="s">
        <v>19</v>
      </c>
      <c r="B40" s="37">
        <v>3275</v>
      </c>
      <c r="C40" s="37">
        <v>2900</v>
      </c>
      <c r="D40" s="37">
        <v>2000</v>
      </c>
      <c r="E40" s="38">
        <f>(B40+C40+D40)/3</f>
        <v>2725</v>
      </c>
      <c r="F40" s="38">
        <v>2725</v>
      </c>
    </row>
    <row r="41" spans="1:6" ht="15">
      <c r="A41" s="50" t="s">
        <v>20</v>
      </c>
      <c r="B41" s="36">
        <f>B40*B38</f>
        <v>3275</v>
      </c>
      <c r="C41" s="36">
        <f>C40*B38</f>
        <v>2900</v>
      </c>
      <c r="D41" s="36">
        <f>D40*B38</f>
        <v>2000</v>
      </c>
      <c r="E41" s="36">
        <f>E40*$B38</f>
        <v>2725</v>
      </c>
      <c r="F41" s="111">
        <f>F40*$B38</f>
        <v>2725</v>
      </c>
    </row>
    <row r="42" spans="1:6" ht="254.25" customHeight="1">
      <c r="A42" s="7" t="s">
        <v>13</v>
      </c>
      <c r="B42" s="59" t="s">
        <v>315</v>
      </c>
      <c r="C42" s="53"/>
      <c r="D42" s="53"/>
      <c r="E42" s="53"/>
      <c r="F42" s="8" t="s">
        <v>15</v>
      </c>
    </row>
    <row r="43" spans="1:6" ht="15">
      <c r="A43" s="49" t="s">
        <v>16</v>
      </c>
      <c r="B43" s="58">
        <v>1</v>
      </c>
      <c r="C43" s="58"/>
      <c r="D43" s="58"/>
      <c r="E43" s="58"/>
      <c r="F43" s="23" t="s">
        <v>15</v>
      </c>
    </row>
    <row r="44" spans="1:6" ht="22.5" customHeight="1">
      <c r="A44" s="49" t="s">
        <v>17</v>
      </c>
      <c r="B44" s="52" t="s">
        <v>316</v>
      </c>
      <c r="C44" s="52"/>
      <c r="D44" s="52"/>
      <c r="E44" s="52"/>
      <c r="F44" s="23" t="s">
        <v>15</v>
      </c>
    </row>
    <row r="45" spans="1:6" ht="15">
      <c r="A45" s="49" t="s">
        <v>19</v>
      </c>
      <c r="B45" s="37">
        <v>2601</v>
      </c>
      <c r="C45" s="37">
        <v>2389</v>
      </c>
      <c r="D45" s="37">
        <v>2300</v>
      </c>
      <c r="E45" s="38">
        <f>(B45+C45+D45)/3</f>
        <v>2430</v>
      </c>
      <c r="F45" s="38">
        <v>2430</v>
      </c>
    </row>
    <row r="46" spans="1:6" ht="15">
      <c r="A46" s="50" t="s">
        <v>20</v>
      </c>
      <c r="B46" s="36">
        <f>B45*B43</f>
        <v>2601</v>
      </c>
      <c r="C46" s="36">
        <f>C45*B43</f>
        <v>2389</v>
      </c>
      <c r="D46" s="36">
        <f>D45*B43</f>
        <v>2300</v>
      </c>
      <c r="E46" s="36">
        <f>E45*$B43</f>
        <v>2430</v>
      </c>
      <c r="F46" s="111">
        <f>F45*$B43</f>
        <v>2430</v>
      </c>
    </row>
    <row r="47" spans="1:6" ht="239.25" customHeight="1">
      <c r="A47" s="7" t="s">
        <v>13</v>
      </c>
      <c r="B47" s="59" t="s">
        <v>317</v>
      </c>
      <c r="C47" s="53"/>
      <c r="D47" s="53"/>
      <c r="E47" s="53"/>
      <c r="F47" s="8" t="s">
        <v>15</v>
      </c>
    </row>
    <row r="48" spans="1:6" ht="15">
      <c r="A48" s="49" t="s">
        <v>16</v>
      </c>
      <c r="B48" s="58">
        <v>2</v>
      </c>
      <c r="C48" s="58"/>
      <c r="D48" s="58"/>
      <c r="E48" s="58"/>
      <c r="F48" s="23" t="s">
        <v>15</v>
      </c>
    </row>
    <row r="49" spans="1:6" ht="22.5" customHeight="1">
      <c r="A49" s="49" t="s">
        <v>17</v>
      </c>
      <c r="B49" s="52" t="s">
        <v>318</v>
      </c>
      <c r="C49" s="52"/>
      <c r="D49" s="52"/>
      <c r="E49" s="52"/>
      <c r="F49" s="23" t="s">
        <v>15</v>
      </c>
    </row>
    <row r="50" spans="1:6" ht="15">
      <c r="A50" s="49" t="s">
        <v>19</v>
      </c>
      <c r="B50" s="37">
        <v>2535</v>
      </c>
      <c r="C50" s="37">
        <v>2500</v>
      </c>
      <c r="D50" s="37">
        <v>2500</v>
      </c>
      <c r="E50" s="38">
        <f>(B50+C50+D50)/3</f>
        <v>2511.6666666666665</v>
      </c>
      <c r="F50" s="38">
        <v>2511.67</v>
      </c>
    </row>
    <row r="51" spans="1:6" ht="15">
      <c r="A51" s="50" t="s">
        <v>20</v>
      </c>
      <c r="B51" s="36">
        <f>B50*B48</f>
        <v>5070</v>
      </c>
      <c r="C51" s="36">
        <f>C50*B48</f>
        <v>5000</v>
      </c>
      <c r="D51" s="36">
        <f>D50*B48</f>
        <v>5000</v>
      </c>
      <c r="E51" s="36">
        <f>E50*$B48</f>
        <v>5023.333333333333</v>
      </c>
      <c r="F51" s="111">
        <f>F50*$B48</f>
        <v>5023.34</v>
      </c>
    </row>
    <row r="52" spans="1:6" s="48" customFormat="1" ht="240.75" customHeight="1">
      <c r="A52" s="7" t="s">
        <v>13</v>
      </c>
      <c r="B52" s="59" t="s">
        <v>319</v>
      </c>
      <c r="C52" s="53"/>
      <c r="D52" s="53"/>
      <c r="E52" s="53"/>
      <c r="F52" s="8" t="s">
        <v>15</v>
      </c>
    </row>
    <row r="53" spans="1:6" s="48" customFormat="1" ht="15">
      <c r="A53" s="49" t="s">
        <v>16</v>
      </c>
      <c r="B53" s="58">
        <v>2</v>
      </c>
      <c r="C53" s="58"/>
      <c r="D53" s="58"/>
      <c r="E53" s="58"/>
      <c r="F53" s="23" t="s">
        <v>15</v>
      </c>
    </row>
    <row r="54" spans="1:6" s="48" customFormat="1" ht="22.5" customHeight="1">
      <c r="A54" s="49" t="s">
        <v>17</v>
      </c>
      <c r="B54" s="52" t="s">
        <v>320</v>
      </c>
      <c r="C54" s="52"/>
      <c r="D54" s="52"/>
      <c r="E54" s="52"/>
      <c r="F54" s="23" t="s">
        <v>15</v>
      </c>
    </row>
    <row r="55" spans="1:6" s="48" customFormat="1" ht="15">
      <c r="A55" s="49" t="s">
        <v>19</v>
      </c>
      <c r="B55" s="37">
        <v>7800</v>
      </c>
      <c r="C55" s="37">
        <v>7000</v>
      </c>
      <c r="D55" s="37">
        <v>8000</v>
      </c>
      <c r="E55" s="38">
        <f>(B55+C55+D55)/3</f>
        <v>7600</v>
      </c>
      <c r="F55" s="38">
        <v>7600</v>
      </c>
    </row>
    <row r="56" spans="1:6" s="48" customFormat="1" ht="15">
      <c r="A56" s="50" t="s">
        <v>20</v>
      </c>
      <c r="B56" s="36">
        <f>B55*B53</f>
        <v>15600</v>
      </c>
      <c r="C56" s="36">
        <f>C55*B53</f>
        <v>14000</v>
      </c>
      <c r="D56" s="36">
        <f>D55*B53</f>
        <v>16000</v>
      </c>
      <c r="E56" s="36">
        <f>E55*$B53</f>
        <v>15200</v>
      </c>
      <c r="F56" s="111">
        <f>F55*$B53</f>
        <v>15200</v>
      </c>
    </row>
    <row r="57" spans="1:6" s="48" customFormat="1" ht="300.75" customHeight="1">
      <c r="A57" s="7" t="s">
        <v>13</v>
      </c>
      <c r="B57" s="59" t="s">
        <v>321</v>
      </c>
      <c r="C57" s="53"/>
      <c r="D57" s="53"/>
      <c r="E57" s="53"/>
      <c r="F57" s="8" t="s">
        <v>15</v>
      </c>
    </row>
    <row r="58" spans="1:6" s="48" customFormat="1" ht="15">
      <c r="A58" s="49" t="s">
        <v>16</v>
      </c>
      <c r="B58" s="58">
        <v>2</v>
      </c>
      <c r="C58" s="58"/>
      <c r="D58" s="58"/>
      <c r="E58" s="58"/>
      <c r="F58" s="23" t="s">
        <v>15</v>
      </c>
    </row>
    <row r="59" spans="1:6" s="48" customFormat="1" ht="22.5" customHeight="1">
      <c r="A59" s="49" t="s">
        <v>17</v>
      </c>
      <c r="B59" s="52" t="s">
        <v>324</v>
      </c>
      <c r="C59" s="52"/>
      <c r="D59" s="52"/>
      <c r="E59" s="52"/>
      <c r="F59" s="23" t="s">
        <v>15</v>
      </c>
    </row>
    <row r="60" spans="1:6" s="48" customFormat="1" ht="15">
      <c r="A60" s="49" t="s">
        <v>19</v>
      </c>
      <c r="B60" s="37">
        <v>10800</v>
      </c>
      <c r="C60" s="37">
        <v>10200</v>
      </c>
      <c r="D60" s="37">
        <v>11200</v>
      </c>
      <c r="E60" s="38">
        <f>(B60+C60+D60)/3</f>
        <v>10733.333333333334</v>
      </c>
      <c r="F60" s="38">
        <v>10733.33</v>
      </c>
    </row>
    <row r="61" spans="1:6" s="48" customFormat="1" ht="15">
      <c r="A61" s="50" t="s">
        <v>20</v>
      </c>
      <c r="B61" s="36">
        <f>B60*B58</f>
        <v>21600</v>
      </c>
      <c r="C61" s="36">
        <f>C60*B58</f>
        <v>20400</v>
      </c>
      <c r="D61" s="36">
        <f>D60*B58</f>
        <v>22400</v>
      </c>
      <c r="E61" s="36">
        <f>E60*$B58</f>
        <v>21466.666666666668</v>
      </c>
      <c r="F61" s="111">
        <f>F60*$B58</f>
        <v>21466.66</v>
      </c>
    </row>
    <row r="62" spans="1:6" s="48" customFormat="1" ht="246" customHeight="1">
      <c r="A62" s="7" t="s">
        <v>13</v>
      </c>
      <c r="B62" s="59" t="s">
        <v>322</v>
      </c>
      <c r="C62" s="53"/>
      <c r="D62" s="53"/>
      <c r="E62" s="53"/>
      <c r="F62" s="8" t="s">
        <v>15</v>
      </c>
    </row>
    <row r="63" spans="1:6" s="48" customFormat="1" ht="15">
      <c r="A63" s="49" t="s">
        <v>16</v>
      </c>
      <c r="B63" s="58">
        <v>2</v>
      </c>
      <c r="C63" s="58"/>
      <c r="D63" s="58"/>
      <c r="E63" s="58"/>
      <c r="F63" s="23" t="s">
        <v>15</v>
      </c>
    </row>
    <row r="64" spans="1:6" s="48" customFormat="1" ht="22.5" customHeight="1">
      <c r="A64" s="49" t="s">
        <v>17</v>
      </c>
      <c r="B64" s="52" t="s">
        <v>323</v>
      </c>
      <c r="C64" s="52"/>
      <c r="D64" s="52"/>
      <c r="E64" s="52"/>
      <c r="F64" s="23" t="s">
        <v>15</v>
      </c>
    </row>
    <row r="65" spans="1:6" s="48" customFormat="1" ht="15">
      <c r="A65" s="49" t="s">
        <v>19</v>
      </c>
      <c r="B65" s="37">
        <v>4000</v>
      </c>
      <c r="C65" s="37">
        <v>4500</v>
      </c>
      <c r="D65" s="37">
        <v>6000</v>
      </c>
      <c r="E65" s="38">
        <f>(B65+C65+D65)/3</f>
        <v>4833.333333333333</v>
      </c>
      <c r="F65" s="38">
        <v>4833.33</v>
      </c>
    </row>
    <row r="66" spans="1:6" s="48" customFormat="1" ht="15">
      <c r="A66" s="50" t="s">
        <v>20</v>
      </c>
      <c r="B66" s="36">
        <f>B65*B63</f>
        <v>8000</v>
      </c>
      <c r="C66" s="36">
        <f>C65*B63</f>
        <v>9000</v>
      </c>
      <c r="D66" s="36">
        <f>D65*B63</f>
        <v>12000</v>
      </c>
      <c r="E66" s="36">
        <f>E65*$B63</f>
        <v>9666.666666666666</v>
      </c>
      <c r="F66" s="111">
        <f>F65*$B63</f>
        <v>9666.66</v>
      </c>
    </row>
    <row r="67" spans="1:6" s="48" customFormat="1" ht="238.5" customHeight="1">
      <c r="A67" s="7" t="s">
        <v>13</v>
      </c>
      <c r="B67" s="59" t="s">
        <v>325</v>
      </c>
      <c r="C67" s="53"/>
      <c r="D67" s="53"/>
      <c r="E67" s="53"/>
      <c r="F67" s="8" t="s">
        <v>15</v>
      </c>
    </row>
    <row r="68" spans="1:6" s="48" customFormat="1" ht="15">
      <c r="A68" s="49" t="s">
        <v>16</v>
      </c>
      <c r="B68" s="58">
        <v>2</v>
      </c>
      <c r="C68" s="58"/>
      <c r="D68" s="58"/>
      <c r="E68" s="58"/>
      <c r="F68" s="23" t="s">
        <v>15</v>
      </c>
    </row>
    <row r="69" spans="1:6" s="48" customFormat="1" ht="22.5" customHeight="1">
      <c r="A69" s="49" t="s">
        <v>17</v>
      </c>
      <c r="B69" s="52" t="s">
        <v>326</v>
      </c>
      <c r="C69" s="52"/>
      <c r="D69" s="52"/>
      <c r="E69" s="52"/>
      <c r="F69" s="23" t="s">
        <v>15</v>
      </c>
    </row>
    <row r="70" spans="1:6" s="48" customFormat="1" ht="15">
      <c r="A70" s="49" t="s">
        <v>19</v>
      </c>
      <c r="B70" s="37">
        <v>6430</v>
      </c>
      <c r="C70" s="37">
        <v>5900</v>
      </c>
      <c r="D70" s="37">
        <v>6100</v>
      </c>
      <c r="E70" s="38">
        <f>(B70+C70+D70)/3</f>
        <v>6143.333333333333</v>
      </c>
      <c r="F70" s="38">
        <v>6143.33</v>
      </c>
    </row>
    <row r="71" spans="1:6" s="48" customFormat="1" ht="15">
      <c r="A71" s="50" t="s">
        <v>20</v>
      </c>
      <c r="B71" s="36">
        <f>B70*B68</f>
        <v>12860</v>
      </c>
      <c r="C71" s="36">
        <f>C70*B68</f>
        <v>11800</v>
      </c>
      <c r="D71" s="36">
        <f>D70*B68</f>
        <v>12200</v>
      </c>
      <c r="E71" s="36">
        <f>E70*$B68</f>
        <v>12286.666666666666</v>
      </c>
      <c r="F71" s="111">
        <f>F70*$B68</f>
        <v>12286.66</v>
      </c>
    </row>
    <row r="72" spans="1:6" s="48" customFormat="1" ht="298.5" customHeight="1">
      <c r="A72" s="7" t="s">
        <v>13</v>
      </c>
      <c r="B72" s="59" t="s">
        <v>328</v>
      </c>
      <c r="C72" s="53"/>
      <c r="D72" s="53"/>
      <c r="E72" s="53"/>
      <c r="F72" s="8" t="s">
        <v>15</v>
      </c>
    </row>
    <row r="73" spans="1:6" s="48" customFormat="1" ht="15">
      <c r="A73" s="49" t="s">
        <v>16</v>
      </c>
      <c r="B73" s="58">
        <v>1</v>
      </c>
      <c r="C73" s="58"/>
      <c r="D73" s="58"/>
      <c r="E73" s="58"/>
      <c r="F73" s="23" t="s">
        <v>15</v>
      </c>
    </row>
    <row r="74" spans="1:6" s="48" customFormat="1" ht="22.5" customHeight="1">
      <c r="A74" s="49" t="s">
        <v>17</v>
      </c>
      <c r="B74" s="52" t="s">
        <v>327</v>
      </c>
      <c r="C74" s="52"/>
      <c r="D74" s="52"/>
      <c r="E74" s="52"/>
      <c r="F74" s="23" t="s">
        <v>15</v>
      </c>
    </row>
    <row r="75" spans="1:6" s="48" customFormat="1" ht="15">
      <c r="A75" s="49" t="s">
        <v>19</v>
      </c>
      <c r="B75" s="37">
        <v>14250</v>
      </c>
      <c r="C75" s="37">
        <v>13800</v>
      </c>
      <c r="D75" s="37">
        <v>14100</v>
      </c>
      <c r="E75" s="38">
        <f>(B75+C75+D75)/3</f>
        <v>14050</v>
      </c>
      <c r="F75" s="38">
        <v>14050</v>
      </c>
    </row>
    <row r="76" spans="1:6" s="48" customFormat="1" ht="15">
      <c r="A76" s="50" t="s">
        <v>20</v>
      </c>
      <c r="B76" s="36">
        <f>B75*B73</f>
        <v>14250</v>
      </c>
      <c r="C76" s="36">
        <f>C75*B73</f>
        <v>13800</v>
      </c>
      <c r="D76" s="36">
        <f>D75*B73</f>
        <v>14100</v>
      </c>
      <c r="E76" s="36">
        <f>E75*$B73</f>
        <v>14050</v>
      </c>
      <c r="F76" s="111">
        <f>F75*$B73</f>
        <v>14050</v>
      </c>
    </row>
    <row r="77" spans="1:6" s="48" customFormat="1" ht="29.25" customHeight="1">
      <c r="A77" s="7" t="s">
        <v>13</v>
      </c>
      <c r="B77" s="59" t="s">
        <v>329</v>
      </c>
      <c r="C77" s="53"/>
      <c r="D77" s="53"/>
      <c r="E77" s="53"/>
      <c r="F77" s="8" t="s">
        <v>15</v>
      </c>
    </row>
    <row r="78" spans="1:6" s="48" customFormat="1" ht="15">
      <c r="A78" s="49" t="s">
        <v>16</v>
      </c>
      <c r="B78" s="58">
        <v>1</v>
      </c>
      <c r="C78" s="58"/>
      <c r="D78" s="58"/>
      <c r="E78" s="58"/>
      <c r="F78" s="23" t="s">
        <v>15</v>
      </c>
    </row>
    <row r="79" spans="1:6" s="48" customFormat="1" ht="22.5" customHeight="1">
      <c r="A79" s="49" t="s">
        <v>17</v>
      </c>
      <c r="B79" s="52" t="s">
        <v>335</v>
      </c>
      <c r="C79" s="52"/>
      <c r="D79" s="52"/>
      <c r="E79" s="52"/>
      <c r="F79" s="23" t="s">
        <v>15</v>
      </c>
    </row>
    <row r="80" spans="1:6" s="48" customFormat="1" ht="15">
      <c r="A80" s="49" t="s">
        <v>19</v>
      </c>
      <c r="B80" s="37">
        <v>1450</v>
      </c>
      <c r="C80" s="37">
        <v>1340</v>
      </c>
      <c r="D80" s="37">
        <v>1400</v>
      </c>
      <c r="E80" s="38">
        <f>(B80+C80+D80)/3</f>
        <v>1396.6666666666667</v>
      </c>
      <c r="F80" s="38">
        <v>1396.67</v>
      </c>
    </row>
    <row r="81" spans="1:6" s="48" customFormat="1" ht="15">
      <c r="A81" s="50" t="s">
        <v>20</v>
      </c>
      <c r="B81" s="36">
        <f>B80*B78</f>
        <v>1450</v>
      </c>
      <c r="C81" s="36">
        <f>C80*B78</f>
        <v>1340</v>
      </c>
      <c r="D81" s="36">
        <f>D80*B78</f>
        <v>1400</v>
      </c>
      <c r="E81" s="36">
        <f>E80*$B78</f>
        <v>1396.6666666666667</v>
      </c>
      <c r="F81" s="111">
        <f>F80*$B78</f>
        <v>1396.67</v>
      </c>
    </row>
    <row r="82" spans="1:6" s="48" customFormat="1" ht="27.75" customHeight="1">
      <c r="A82" s="7" t="s">
        <v>13</v>
      </c>
      <c r="B82" s="59" t="s">
        <v>330</v>
      </c>
      <c r="C82" s="53"/>
      <c r="D82" s="53"/>
      <c r="E82" s="53"/>
      <c r="F82" s="8" t="s">
        <v>15</v>
      </c>
    </row>
    <row r="83" spans="1:6" s="48" customFormat="1" ht="18" customHeight="1">
      <c r="A83" s="49" t="s">
        <v>16</v>
      </c>
      <c r="B83" s="58">
        <v>2</v>
      </c>
      <c r="C83" s="58"/>
      <c r="D83" s="58"/>
      <c r="E83" s="58"/>
      <c r="F83" s="23" t="s">
        <v>15</v>
      </c>
    </row>
    <row r="84" spans="1:6" s="48" customFormat="1" ht="18" customHeight="1">
      <c r="A84" s="49" t="s">
        <v>17</v>
      </c>
      <c r="B84" s="52" t="s">
        <v>334</v>
      </c>
      <c r="C84" s="52"/>
      <c r="D84" s="52"/>
      <c r="E84" s="52"/>
      <c r="F84" s="23" t="s">
        <v>15</v>
      </c>
    </row>
    <row r="85" spans="1:6" s="48" customFormat="1" ht="18" customHeight="1">
      <c r="A85" s="49" t="s">
        <v>19</v>
      </c>
      <c r="B85" s="37">
        <v>1450</v>
      </c>
      <c r="C85" s="37">
        <v>1340</v>
      </c>
      <c r="D85" s="37">
        <v>1400</v>
      </c>
      <c r="E85" s="38">
        <f>(B85+C85+D85)/3</f>
        <v>1396.6666666666667</v>
      </c>
      <c r="F85" s="38">
        <v>1396.67</v>
      </c>
    </row>
    <row r="86" spans="1:6" s="48" customFormat="1" ht="18" customHeight="1">
      <c r="A86" s="50" t="s">
        <v>20</v>
      </c>
      <c r="B86" s="36">
        <f>B85*B83</f>
        <v>2900</v>
      </c>
      <c r="C86" s="36">
        <f>C85*B83</f>
        <v>2680</v>
      </c>
      <c r="D86" s="36">
        <f>D85*B83</f>
        <v>2800</v>
      </c>
      <c r="E86" s="36">
        <f>E85*$B83</f>
        <v>2793.3333333333335</v>
      </c>
      <c r="F86" s="111">
        <f>F85*$B83</f>
        <v>2793.34</v>
      </c>
    </row>
    <row r="87" spans="1:6" s="48" customFormat="1" ht="253.5" customHeight="1">
      <c r="A87" s="7" t="s">
        <v>13</v>
      </c>
      <c r="B87" s="59" t="s">
        <v>331</v>
      </c>
      <c r="C87" s="53"/>
      <c r="D87" s="53"/>
      <c r="E87" s="53"/>
      <c r="F87" s="8" t="s">
        <v>15</v>
      </c>
    </row>
    <row r="88" spans="1:6" s="48" customFormat="1" ht="18" customHeight="1">
      <c r="A88" s="49" t="s">
        <v>16</v>
      </c>
      <c r="B88" s="58">
        <v>1</v>
      </c>
      <c r="C88" s="58"/>
      <c r="D88" s="58"/>
      <c r="E88" s="58"/>
      <c r="F88" s="23" t="s">
        <v>15</v>
      </c>
    </row>
    <row r="89" spans="1:6" s="48" customFormat="1" ht="18" customHeight="1">
      <c r="A89" s="49" t="s">
        <v>17</v>
      </c>
      <c r="B89" s="52" t="s">
        <v>332</v>
      </c>
      <c r="C89" s="52"/>
      <c r="D89" s="52"/>
      <c r="E89" s="52"/>
      <c r="F89" s="23" t="s">
        <v>15</v>
      </c>
    </row>
    <row r="90" spans="1:6" s="48" customFormat="1" ht="18" customHeight="1">
      <c r="A90" s="49" t="s">
        <v>19</v>
      </c>
      <c r="B90" s="37">
        <v>2450</v>
      </c>
      <c r="C90" s="37">
        <v>2400</v>
      </c>
      <c r="D90" s="37">
        <v>2450</v>
      </c>
      <c r="E90" s="38">
        <f>(B90+C90+D90)/3</f>
        <v>2433.3333333333335</v>
      </c>
      <c r="F90" s="38">
        <v>2433.33</v>
      </c>
    </row>
    <row r="91" spans="1:6" s="48" customFormat="1" ht="17.25" customHeight="1">
      <c r="A91" s="50" t="s">
        <v>20</v>
      </c>
      <c r="B91" s="36">
        <f>B90*B88</f>
        <v>2450</v>
      </c>
      <c r="C91" s="36">
        <f>C90*B88</f>
        <v>2400</v>
      </c>
      <c r="D91" s="36">
        <f>D90*B88</f>
        <v>2450</v>
      </c>
      <c r="E91" s="36">
        <f>E90*$B88</f>
        <v>2433.3333333333335</v>
      </c>
      <c r="F91" s="111">
        <f>F90*$B88</f>
        <v>2433.33</v>
      </c>
    </row>
    <row r="92" spans="1:6" s="48" customFormat="1" ht="243" customHeight="1">
      <c r="A92" s="7" t="s">
        <v>13</v>
      </c>
      <c r="B92" s="59" t="s">
        <v>333</v>
      </c>
      <c r="C92" s="53"/>
      <c r="D92" s="53"/>
      <c r="E92" s="53"/>
      <c r="F92" s="8" t="s">
        <v>15</v>
      </c>
    </row>
    <row r="93" spans="1:6" s="48" customFormat="1" ht="15">
      <c r="A93" s="49" t="s">
        <v>16</v>
      </c>
      <c r="B93" s="58">
        <v>2</v>
      </c>
      <c r="C93" s="58"/>
      <c r="D93" s="58"/>
      <c r="E93" s="58"/>
      <c r="F93" s="23" t="s">
        <v>15</v>
      </c>
    </row>
    <row r="94" spans="1:6" s="48" customFormat="1" ht="22.5" customHeight="1">
      <c r="A94" s="49" t="s">
        <v>17</v>
      </c>
      <c r="B94" s="52" t="s">
        <v>336</v>
      </c>
      <c r="C94" s="52"/>
      <c r="D94" s="52"/>
      <c r="E94" s="52"/>
      <c r="F94" s="23" t="s">
        <v>15</v>
      </c>
    </row>
    <row r="95" spans="1:6" s="48" customFormat="1" ht="15">
      <c r="A95" s="49" t="s">
        <v>19</v>
      </c>
      <c r="B95" s="37">
        <v>2671</v>
      </c>
      <c r="C95" s="37">
        <v>2670</v>
      </c>
      <c r="D95" s="37">
        <v>2450</v>
      </c>
      <c r="E95" s="38">
        <f>(B95+C95+D95)/3</f>
        <v>2597</v>
      </c>
      <c r="F95" s="38">
        <v>2597</v>
      </c>
    </row>
    <row r="96" spans="1:6" s="48" customFormat="1" ht="15">
      <c r="A96" s="50" t="s">
        <v>20</v>
      </c>
      <c r="B96" s="36">
        <f>B95*B93</f>
        <v>5342</v>
      </c>
      <c r="C96" s="36">
        <f>C95*B93</f>
        <v>5340</v>
      </c>
      <c r="D96" s="36">
        <f>D95*B93</f>
        <v>4900</v>
      </c>
      <c r="E96" s="36">
        <f>E95*$B93</f>
        <v>5194</v>
      </c>
      <c r="F96" s="111">
        <f>F95*$B93</f>
        <v>5194</v>
      </c>
    </row>
    <row r="97" spans="1:6" s="48" customFormat="1" ht="38.25" customHeight="1">
      <c r="A97" s="7" t="s">
        <v>13</v>
      </c>
      <c r="B97" s="59" t="s">
        <v>295</v>
      </c>
      <c r="C97" s="53"/>
      <c r="D97" s="53"/>
      <c r="E97" s="53"/>
      <c r="F97" s="8" t="s">
        <v>15</v>
      </c>
    </row>
    <row r="98" spans="1:6" s="48" customFormat="1" ht="15">
      <c r="A98" s="49" t="s">
        <v>16</v>
      </c>
      <c r="B98" s="58">
        <v>2</v>
      </c>
      <c r="C98" s="58"/>
      <c r="D98" s="58"/>
      <c r="E98" s="58"/>
      <c r="F98" s="23" t="s">
        <v>15</v>
      </c>
    </row>
    <row r="99" spans="1:6" s="48" customFormat="1" ht="22.5" customHeight="1">
      <c r="A99" s="49" t="s">
        <v>17</v>
      </c>
      <c r="B99" s="52" t="s">
        <v>294</v>
      </c>
      <c r="C99" s="52"/>
      <c r="D99" s="52"/>
      <c r="E99" s="52"/>
      <c r="F99" s="23" t="s">
        <v>15</v>
      </c>
    </row>
    <row r="100" spans="1:6" s="48" customFormat="1" ht="15">
      <c r="A100" s="49" t="s">
        <v>19</v>
      </c>
      <c r="B100" s="37">
        <v>750</v>
      </c>
      <c r="C100" s="37">
        <v>750</v>
      </c>
      <c r="D100" s="37">
        <v>750</v>
      </c>
      <c r="E100" s="38">
        <f>(B100+C100+D100)/3</f>
        <v>750</v>
      </c>
      <c r="F100" s="38">
        <v>750</v>
      </c>
    </row>
    <row r="101" spans="1:6" s="48" customFormat="1" ht="15">
      <c r="A101" s="50" t="s">
        <v>20</v>
      </c>
      <c r="B101" s="36">
        <f>B100*B98</f>
        <v>1500</v>
      </c>
      <c r="C101" s="36">
        <f>C100*B98</f>
        <v>1500</v>
      </c>
      <c r="D101" s="36">
        <f>D100*B98</f>
        <v>1500</v>
      </c>
      <c r="E101" s="36">
        <f>E100*$B98</f>
        <v>1500</v>
      </c>
      <c r="F101" s="111">
        <f>F100*$B98</f>
        <v>1500</v>
      </c>
    </row>
    <row r="102" spans="1:6" ht="17.25" customHeight="1">
      <c r="A102" s="41" t="s">
        <v>20</v>
      </c>
      <c r="B102" s="42"/>
      <c r="C102" s="42"/>
      <c r="D102" s="42"/>
      <c r="E102" s="42"/>
      <c r="F102" s="47">
        <f>F101+F96+F91+F86+F81+F76+F71+F66+F61+F56+F51+F46+F41+F36+F31+F26+F21+F16+F11</f>
        <v>179854.96</v>
      </c>
    </row>
    <row r="103" spans="1:6" ht="47.25" customHeight="1">
      <c r="A103" s="112" t="s">
        <v>43</v>
      </c>
      <c r="B103" s="113" t="s">
        <v>44</v>
      </c>
      <c r="C103" s="113"/>
      <c r="D103" s="113" t="s">
        <v>298</v>
      </c>
      <c r="E103" s="113"/>
      <c r="F103" s="113"/>
    </row>
    <row r="104" spans="1:6" ht="27" customHeight="1">
      <c r="A104" s="16">
        <v>1</v>
      </c>
      <c r="B104" s="64" t="s">
        <v>292</v>
      </c>
      <c r="C104" s="64"/>
      <c r="D104" s="64" t="s">
        <v>299</v>
      </c>
      <c r="E104" s="64"/>
      <c r="F104" s="64"/>
    </row>
    <row r="105" spans="1:6" ht="40.5" customHeight="1">
      <c r="A105" s="16">
        <v>2</v>
      </c>
      <c r="B105" s="65" t="s">
        <v>300</v>
      </c>
      <c r="C105" s="65"/>
      <c r="D105" s="65" t="s">
        <v>301</v>
      </c>
      <c r="E105" s="65"/>
      <c r="F105" s="65"/>
    </row>
    <row r="106" spans="1:6" ht="36.75" customHeight="1">
      <c r="A106" s="16">
        <v>3</v>
      </c>
      <c r="B106" s="64" t="s">
        <v>293</v>
      </c>
      <c r="C106" s="64"/>
      <c r="D106" s="64" t="s">
        <v>302</v>
      </c>
      <c r="E106" s="64"/>
      <c r="F106" s="64"/>
    </row>
    <row r="107" spans="1:6" ht="42" customHeight="1">
      <c r="A107" s="110" t="s">
        <v>337</v>
      </c>
      <c r="B107" s="110"/>
      <c r="C107" s="110"/>
      <c r="D107" s="110"/>
      <c r="E107" s="39"/>
      <c r="F107" s="39"/>
    </row>
    <row r="108" spans="4:7" s="19" customFormat="1" ht="15">
      <c r="D108" s="43"/>
      <c r="E108" s="44" t="s">
        <v>73</v>
      </c>
      <c r="F108" s="22">
        <v>179855</v>
      </c>
      <c r="G108" s="22"/>
    </row>
    <row r="109" spans="4:7" s="19" customFormat="1" ht="15">
      <c r="D109" s="43"/>
      <c r="E109" s="44"/>
      <c r="F109" s="22"/>
      <c r="G109" s="22"/>
    </row>
    <row r="110" spans="1:7" s="19" customFormat="1" ht="15">
      <c r="A110" s="19" t="s">
        <v>338</v>
      </c>
      <c r="D110" s="43"/>
      <c r="E110" s="63" t="s">
        <v>339</v>
      </c>
      <c r="F110" s="63"/>
      <c r="G110" s="22"/>
    </row>
    <row r="111" spans="4:7" s="19" customFormat="1" ht="15">
      <c r="D111" s="43"/>
      <c r="E111" s="44"/>
      <c r="F111" s="22"/>
      <c r="G111" s="22"/>
    </row>
    <row r="112" spans="1:6" s="19" customFormat="1" ht="15">
      <c r="A112" s="19" t="s">
        <v>290</v>
      </c>
      <c r="E112" s="62" t="s">
        <v>291</v>
      </c>
      <c r="F112" s="62"/>
    </row>
    <row r="113" spans="1:6" s="19" customFormat="1" ht="15">
      <c r="A113" s="19" t="s">
        <v>76</v>
      </c>
      <c r="E113" s="61"/>
      <c r="F113" s="61"/>
    </row>
    <row r="114" spans="1:6" s="19" customFormat="1" ht="36" customHeight="1">
      <c r="A114" s="115" t="s">
        <v>342</v>
      </c>
      <c r="B114" s="114"/>
      <c r="C114" s="114"/>
      <c r="E114" s="61" t="s">
        <v>252</v>
      </c>
      <c r="F114" s="61"/>
    </row>
    <row r="115" spans="1:4" ht="12.75">
      <c r="A115" s="51"/>
      <c r="B115" s="32"/>
      <c r="C115" s="32"/>
      <c r="D115" s="32"/>
    </row>
  </sheetData>
  <sheetProtection selectLockedCells="1" selectUnlockedCells="1"/>
  <mergeCells count="71">
    <mergeCell ref="A107:D107"/>
    <mergeCell ref="B87:E87"/>
    <mergeCell ref="B88:E88"/>
    <mergeCell ref="B89:E89"/>
    <mergeCell ref="B92:E92"/>
    <mergeCell ref="B93:E93"/>
    <mergeCell ref="B94:E94"/>
    <mergeCell ref="B77:E77"/>
    <mergeCell ref="B78:E78"/>
    <mergeCell ref="B79:E79"/>
    <mergeCell ref="B82:E82"/>
    <mergeCell ref="B83:E83"/>
    <mergeCell ref="B84:E84"/>
    <mergeCell ref="B49:E49"/>
    <mergeCell ref="B97:E97"/>
    <mergeCell ref="B98:E98"/>
    <mergeCell ref="B99:E99"/>
    <mergeCell ref="B67:E67"/>
    <mergeCell ref="B68:E68"/>
    <mergeCell ref="B69:E69"/>
    <mergeCell ref="B72:E72"/>
    <mergeCell ref="B73:E73"/>
    <mergeCell ref="B74:E74"/>
    <mergeCell ref="E114:F114"/>
    <mergeCell ref="E112:F112"/>
    <mergeCell ref="E110:F110"/>
    <mergeCell ref="E113:F113"/>
    <mergeCell ref="B104:C104"/>
    <mergeCell ref="D104:F104"/>
    <mergeCell ref="B105:C105"/>
    <mergeCell ref="D105:F105"/>
    <mergeCell ref="B106:C106"/>
    <mergeCell ref="D106:F106"/>
    <mergeCell ref="B103:C103"/>
    <mergeCell ref="D103:F103"/>
    <mergeCell ref="B37:E37"/>
    <mergeCell ref="B38:E38"/>
    <mergeCell ref="B39:E39"/>
    <mergeCell ref="B52:E52"/>
    <mergeCell ref="B53:E53"/>
    <mergeCell ref="B54:E54"/>
    <mergeCell ref="B42:E42"/>
    <mergeCell ref="B43:E43"/>
    <mergeCell ref="B62:E62"/>
    <mergeCell ref="B63:E63"/>
    <mergeCell ref="B33:E33"/>
    <mergeCell ref="B34:E34"/>
    <mergeCell ref="B57:E57"/>
    <mergeCell ref="B58:E58"/>
    <mergeCell ref="B59:E59"/>
    <mergeCell ref="B44:E44"/>
    <mergeCell ref="B47:E47"/>
    <mergeCell ref="B48:E48"/>
    <mergeCell ref="B18:E18"/>
    <mergeCell ref="B19:E19"/>
    <mergeCell ref="B22:E22"/>
    <mergeCell ref="B23:E23"/>
    <mergeCell ref="B24:E24"/>
    <mergeCell ref="B64:E64"/>
    <mergeCell ref="B27:E27"/>
    <mergeCell ref="B28:E28"/>
    <mergeCell ref="B29:E29"/>
    <mergeCell ref="B32:E32"/>
    <mergeCell ref="B14:E14"/>
    <mergeCell ref="B17:E17"/>
    <mergeCell ref="B5:D5"/>
    <mergeCell ref="B7:E7"/>
    <mergeCell ref="B8:E8"/>
    <mergeCell ref="B9:E9"/>
    <mergeCell ref="B12:E12"/>
    <mergeCell ref="B13:E13"/>
  </mergeCells>
  <printOptions horizontalCentered="1"/>
  <pageMargins left="0.2755905511811024" right="0.2755905511811024" top="0.6299212598425197" bottom="0.6692913385826772" header="0.11811023622047245" footer="0.118110236220472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93" t="s">
        <v>97</v>
      </c>
      <c r="C7" s="89"/>
      <c r="D7" s="89"/>
      <c r="E7" s="90"/>
      <c r="F7" s="8" t="s">
        <v>15</v>
      </c>
    </row>
    <row r="8" spans="1:6" ht="15">
      <c r="A8" s="9" t="s">
        <v>16</v>
      </c>
      <c r="B8" s="66">
        <v>11</v>
      </c>
      <c r="C8" s="66"/>
      <c r="D8" s="66"/>
      <c r="E8" s="66"/>
      <c r="F8" s="24" t="s">
        <v>15</v>
      </c>
    </row>
    <row r="9" spans="1:6" ht="39.75" customHeight="1">
      <c r="A9" s="9" t="s">
        <v>17</v>
      </c>
      <c r="B9" s="81" t="s">
        <v>96</v>
      </c>
      <c r="C9" s="81"/>
      <c r="D9" s="81"/>
      <c r="E9" s="81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92" t="s">
        <v>85</v>
      </c>
      <c r="C12" s="92"/>
      <c r="D12" s="92"/>
      <c r="E12" s="92"/>
      <c r="F12" s="8" t="s">
        <v>15</v>
      </c>
    </row>
    <row r="13" spans="1:6" ht="15">
      <c r="A13" s="9" t="s">
        <v>16</v>
      </c>
      <c r="B13" s="66">
        <v>14</v>
      </c>
      <c r="C13" s="66"/>
      <c r="D13" s="66"/>
      <c r="E13" s="66"/>
      <c r="F13" s="24" t="s">
        <v>15</v>
      </c>
    </row>
    <row r="14" spans="1:6" ht="22.5" customHeight="1">
      <c r="A14" s="9" t="s">
        <v>17</v>
      </c>
      <c r="B14" s="81" t="s">
        <v>86</v>
      </c>
      <c r="C14" s="81"/>
      <c r="D14" s="81"/>
      <c r="E14" s="81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92" t="s">
        <v>92</v>
      </c>
      <c r="C17" s="92"/>
      <c r="D17" s="92"/>
      <c r="E17" s="92"/>
      <c r="F17" s="8" t="s">
        <v>15</v>
      </c>
    </row>
    <row r="18" spans="1:6" ht="15">
      <c r="A18" s="9" t="s">
        <v>16</v>
      </c>
      <c r="B18" s="66">
        <v>11</v>
      </c>
      <c r="C18" s="66"/>
      <c r="D18" s="66"/>
      <c r="E18" s="66"/>
      <c r="F18" s="24" t="s">
        <v>15</v>
      </c>
    </row>
    <row r="19" spans="1:6" ht="24.75" customHeight="1">
      <c r="A19" s="9" t="s">
        <v>17</v>
      </c>
      <c r="B19" s="81" t="s">
        <v>91</v>
      </c>
      <c r="C19" s="81"/>
      <c r="D19" s="81"/>
      <c r="E19" s="81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92" t="s">
        <v>93</v>
      </c>
      <c r="C22" s="92"/>
      <c r="D22" s="92"/>
      <c r="E22" s="92"/>
      <c r="F22" s="8" t="s">
        <v>15</v>
      </c>
    </row>
    <row r="23" spans="1:6" ht="15">
      <c r="A23" s="9" t="s">
        <v>16</v>
      </c>
      <c r="B23" s="66">
        <v>11</v>
      </c>
      <c r="C23" s="66"/>
      <c r="D23" s="66"/>
      <c r="E23" s="66"/>
      <c r="F23" s="24" t="s">
        <v>15</v>
      </c>
    </row>
    <row r="24" spans="1:6" ht="15" customHeight="1">
      <c r="A24" s="9" t="s">
        <v>17</v>
      </c>
      <c r="B24" s="94" t="s">
        <v>94</v>
      </c>
      <c r="C24" s="94"/>
      <c r="D24" s="94"/>
      <c r="E24" s="94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60" t="s">
        <v>44</v>
      </c>
      <c r="C27" s="60"/>
      <c r="D27" s="60" t="s">
        <v>45</v>
      </c>
      <c r="E27" s="60"/>
      <c r="F27" s="60"/>
    </row>
    <row r="28" spans="1:6" ht="26.25" customHeight="1">
      <c r="A28" s="16">
        <v>1</v>
      </c>
      <c r="B28" s="76" t="s">
        <v>82</v>
      </c>
      <c r="C28" s="76"/>
      <c r="D28" s="76" t="s">
        <v>81</v>
      </c>
      <c r="E28" s="76"/>
      <c r="F28" s="76"/>
    </row>
    <row r="29" spans="1:6" ht="15" customHeight="1">
      <c r="A29" s="16">
        <v>2</v>
      </c>
      <c r="B29" s="76" t="s">
        <v>48</v>
      </c>
      <c r="C29" s="76"/>
      <c r="D29" s="76" t="s">
        <v>49</v>
      </c>
      <c r="E29" s="76"/>
      <c r="F29" s="76"/>
    </row>
    <row r="30" spans="1:6" ht="15" customHeight="1">
      <c r="A30" s="16">
        <v>3</v>
      </c>
      <c r="B30" s="76" t="s">
        <v>50</v>
      </c>
      <c r="C30" s="76"/>
      <c r="D30" s="76" t="s">
        <v>51</v>
      </c>
      <c r="E30" s="76"/>
      <c r="F30" s="76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78"/>
      <c r="G35" s="61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98" t="s">
        <v>95</v>
      </c>
      <c r="C7" s="99"/>
      <c r="D7" s="99"/>
      <c r="E7" s="100"/>
      <c r="F7" s="23" t="s">
        <v>15</v>
      </c>
    </row>
    <row r="8" spans="1:6" ht="15">
      <c r="A8" s="9" t="s">
        <v>16</v>
      </c>
      <c r="B8" s="97">
        <v>11</v>
      </c>
      <c r="C8" s="97"/>
      <c r="D8" s="97"/>
      <c r="E8" s="97"/>
      <c r="F8" s="24" t="s">
        <v>15</v>
      </c>
    </row>
    <row r="9" spans="1:6" ht="18" customHeight="1">
      <c r="A9" s="9" t="s">
        <v>17</v>
      </c>
      <c r="B9" s="81" t="s">
        <v>84</v>
      </c>
      <c r="C9" s="81"/>
      <c r="D9" s="81"/>
      <c r="E9" s="81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95" t="s">
        <v>85</v>
      </c>
      <c r="C12" s="95"/>
      <c r="D12" s="95"/>
      <c r="E12" s="95"/>
      <c r="F12" s="23" t="s">
        <v>15</v>
      </c>
    </row>
    <row r="13" spans="1:6" ht="15">
      <c r="A13" s="9" t="s">
        <v>16</v>
      </c>
      <c r="B13" s="97">
        <v>14</v>
      </c>
      <c r="C13" s="97"/>
      <c r="D13" s="97"/>
      <c r="E13" s="97"/>
      <c r="F13" s="24" t="s">
        <v>15</v>
      </c>
    </row>
    <row r="14" spans="1:6" ht="22.5" customHeight="1">
      <c r="A14" s="9" t="s">
        <v>17</v>
      </c>
      <c r="B14" s="81" t="s">
        <v>86</v>
      </c>
      <c r="C14" s="81"/>
      <c r="D14" s="81"/>
      <c r="E14" s="81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95" t="s">
        <v>87</v>
      </c>
      <c r="C17" s="95"/>
      <c r="D17" s="95"/>
      <c r="E17" s="95"/>
      <c r="F17" s="23" t="s">
        <v>15</v>
      </c>
    </row>
    <row r="18" spans="1:6" ht="15">
      <c r="A18" s="9" t="s">
        <v>16</v>
      </c>
      <c r="B18" s="97">
        <v>11</v>
      </c>
      <c r="C18" s="97"/>
      <c r="D18" s="97"/>
      <c r="E18" s="97"/>
      <c r="F18" s="24" t="s">
        <v>15</v>
      </c>
    </row>
    <row r="19" spans="1:6" ht="22.5" customHeight="1">
      <c r="A19" s="9" t="s">
        <v>17</v>
      </c>
      <c r="B19" s="101" t="s">
        <v>88</v>
      </c>
      <c r="C19" s="101"/>
      <c r="D19" s="101"/>
      <c r="E19" s="101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102" t="s">
        <v>89</v>
      </c>
      <c r="C22" s="102"/>
      <c r="D22" s="102"/>
      <c r="E22" s="102"/>
      <c r="F22" s="23" t="s">
        <v>15</v>
      </c>
    </row>
    <row r="23" spans="1:6" ht="15">
      <c r="A23" s="9" t="s">
        <v>16</v>
      </c>
      <c r="B23" s="97">
        <v>11</v>
      </c>
      <c r="C23" s="97"/>
      <c r="D23" s="97"/>
      <c r="E23" s="97"/>
      <c r="F23" s="24" t="s">
        <v>15</v>
      </c>
    </row>
    <row r="24" spans="1:6" ht="32.25" customHeight="1">
      <c r="A24" s="9" t="s">
        <v>17</v>
      </c>
      <c r="B24" s="96" t="s">
        <v>90</v>
      </c>
      <c r="C24" s="96"/>
      <c r="D24" s="96"/>
      <c r="E24" s="96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95" t="s">
        <v>92</v>
      </c>
      <c r="C27" s="95"/>
      <c r="D27" s="95"/>
      <c r="E27" s="95"/>
      <c r="F27" s="23" t="s">
        <v>15</v>
      </c>
    </row>
    <row r="28" spans="1:6" ht="15">
      <c r="A28" s="9" t="s">
        <v>16</v>
      </c>
      <c r="B28" s="66">
        <v>11</v>
      </c>
      <c r="C28" s="66"/>
      <c r="D28" s="66"/>
      <c r="E28" s="66"/>
      <c r="F28" s="24" t="s">
        <v>15</v>
      </c>
    </row>
    <row r="29" spans="1:6" ht="24.75" customHeight="1">
      <c r="A29" s="9" t="s">
        <v>17</v>
      </c>
      <c r="B29" s="96" t="s">
        <v>91</v>
      </c>
      <c r="C29" s="96"/>
      <c r="D29" s="96"/>
      <c r="E29" s="96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95" t="s">
        <v>93</v>
      </c>
      <c r="C32" s="95"/>
      <c r="D32" s="95"/>
      <c r="E32" s="95"/>
      <c r="F32" s="23" t="s">
        <v>15</v>
      </c>
    </row>
    <row r="33" spans="1:6" ht="15">
      <c r="A33" s="9" t="s">
        <v>16</v>
      </c>
      <c r="B33" s="66">
        <v>11</v>
      </c>
      <c r="C33" s="66"/>
      <c r="D33" s="66"/>
      <c r="E33" s="66"/>
      <c r="F33" s="24" t="s">
        <v>15</v>
      </c>
    </row>
    <row r="34" spans="1:6" ht="15" customHeight="1">
      <c r="A34" s="9" t="s">
        <v>17</v>
      </c>
      <c r="B34" s="94" t="s">
        <v>94</v>
      </c>
      <c r="C34" s="94"/>
      <c r="D34" s="94"/>
      <c r="E34" s="94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60" t="s">
        <v>44</v>
      </c>
      <c r="C37" s="60"/>
      <c r="D37" s="60" t="s">
        <v>45</v>
      </c>
      <c r="E37" s="60"/>
      <c r="F37" s="60"/>
    </row>
    <row r="38" spans="1:6" ht="26.25" customHeight="1">
      <c r="A38" s="16">
        <v>1</v>
      </c>
      <c r="B38" s="76" t="s">
        <v>82</v>
      </c>
      <c r="C38" s="76"/>
      <c r="D38" s="76" t="s">
        <v>81</v>
      </c>
      <c r="E38" s="76"/>
      <c r="F38" s="76"/>
    </row>
    <row r="39" spans="1:6" ht="15" customHeight="1">
      <c r="A39" s="16">
        <v>2</v>
      </c>
      <c r="B39" s="76" t="s">
        <v>48</v>
      </c>
      <c r="C39" s="76"/>
      <c r="D39" s="76" t="s">
        <v>49</v>
      </c>
      <c r="E39" s="76"/>
      <c r="F39" s="76"/>
    </row>
    <row r="40" spans="1:6" ht="15" customHeight="1">
      <c r="A40" s="16">
        <v>3</v>
      </c>
      <c r="B40" s="76" t="s">
        <v>50</v>
      </c>
      <c r="C40" s="76"/>
      <c r="D40" s="76" t="s">
        <v>51</v>
      </c>
      <c r="E40" s="76"/>
      <c r="F40" s="76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78"/>
      <c r="G45" s="61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13:E13"/>
    <mergeCell ref="B14:E14"/>
    <mergeCell ref="B17:E17"/>
    <mergeCell ref="B18:E18"/>
    <mergeCell ref="B19:E19"/>
    <mergeCell ref="B22:E2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37:C37"/>
    <mergeCell ref="D37:F37"/>
    <mergeCell ref="B27:E27"/>
    <mergeCell ref="B28:E28"/>
    <mergeCell ref="B29:E29"/>
    <mergeCell ref="B32:E32"/>
    <mergeCell ref="B40:C40"/>
    <mergeCell ref="D40:F40"/>
    <mergeCell ref="B38:C38"/>
    <mergeCell ref="D38:F38"/>
    <mergeCell ref="B39:C39"/>
    <mergeCell ref="D39:F3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91" t="s">
        <v>14</v>
      </c>
      <c r="C7" s="91"/>
      <c r="D7" s="91"/>
      <c r="E7" s="91"/>
      <c r="F7" s="8" t="s">
        <v>15</v>
      </c>
    </row>
    <row r="8" spans="1:10" ht="15">
      <c r="A8" s="9" t="s">
        <v>16</v>
      </c>
      <c r="B8" s="54">
        <v>5</v>
      </c>
      <c r="C8" s="54"/>
      <c r="D8" s="54"/>
      <c r="E8" s="54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03" t="s">
        <v>18</v>
      </c>
      <c r="C9" s="103"/>
      <c r="D9" s="103"/>
      <c r="E9" s="103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04" t="s">
        <v>21</v>
      </c>
      <c r="C12" s="104"/>
      <c r="D12" s="104"/>
      <c r="E12" s="104"/>
      <c r="F12" s="8" t="s">
        <v>15</v>
      </c>
    </row>
    <row r="13" spans="1:10" ht="15">
      <c r="A13" s="9" t="s">
        <v>16</v>
      </c>
      <c r="B13" s="54">
        <v>3</v>
      </c>
      <c r="C13" s="54"/>
      <c r="D13" s="54"/>
      <c r="E13" s="54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03" t="s">
        <v>22</v>
      </c>
      <c r="C14" s="103"/>
      <c r="D14" s="103"/>
      <c r="E14" s="103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91" t="s">
        <v>23</v>
      </c>
      <c r="C17" s="91"/>
      <c r="D17" s="91"/>
      <c r="E17" s="91"/>
      <c r="F17" s="8" t="s">
        <v>15</v>
      </c>
    </row>
    <row r="18" spans="1:10" ht="15">
      <c r="A18" s="9" t="s">
        <v>16</v>
      </c>
      <c r="B18" s="54">
        <v>2</v>
      </c>
      <c r="C18" s="54"/>
      <c r="D18" s="54"/>
      <c r="E18" s="54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105" t="s">
        <v>24</v>
      </c>
      <c r="C19" s="105"/>
      <c r="D19" s="105"/>
      <c r="E19" s="105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91" t="s">
        <v>25</v>
      </c>
      <c r="C22" s="91"/>
      <c r="D22" s="91"/>
      <c r="E22" s="91"/>
      <c r="F22" s="8" t="s">
        <v>15</v>
      </c>
    </row>
    <row r="23" spans="1:10" ht="15">
      <c r="A23" s="9" t="s">
        <v>16</v>
      </c>
      <c r="B23" s="54">
        <v>2</v>
      </c>
      <c r="C23" s="54"/>
      <c r="D23" s="54"/>
      <c r="E23" s="54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105" t="s">
        <v>26</v>
      </c>
      <c r="C24" s="105"/>
      <c r="D24" s="105"/>
      <c r="E24" s="105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91" t="s">
        <v>27</v>
      </c>
      <c r="C27" s="91"/>
      <c r="D27" s="91"/>
      <c r="E27" s="91"/>
      <c r="F27" s="8" t="s">
        <v>15</v>
      </c>
    </row>
    <row r="28" spans="1:8" ht="15">
      <c r="A28" s="9" t="s">
        <v>16</v>
      </c>
      <c r="B28" s="54">
        <v>1</v>
      </c>
      <c r="C28" s="54"/>
      <c r="D28" s="54"/>
      <c r="E28" s="54"/>
      <c r="F28" s="10" t="s">
        <v>15</v>
      </c>
      <c r="H28" s="2">
        <v>1</v>
      </c>
    </row>
    <row r="29" spans="1:6" ht="32.25" customHeight="1">
      <c r="A29" s="9" t="s">
        <v>17</v>
      </c>
      <c r="B29" s="105" t="s">
        <v>28</v>
      </c>
      <c r="C29" s="105"/>
      <c r="D29" s="105"/>
      <c r="E29" s="105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04" t="s">
        <v>29</v>
      </c>
      <c r="C32" s="104"/>
      <c r="D32" s="104"/>
      <c r="E32" s="104"/>
      <c r="F32" s="8" t="s">
        <v>15</v>
      </c>
    </row>
    <row r="33" spans="1:8" ht="15">
      <c r="A33" s="9" t="s">
        <v>16</v>
      </c>
      <c r="B33" s="54">
        <v>2</v>
      </c>
      <c r="C33" s="54"/>
      <c r="D33" s="54"/>
      <c r="E33" s="54"/>
      <c r="F33" s="10" t="s">
        <v>15</v>
      </c>
      <c r="H33" s="2">
        <v>2</v>
      </c>
    </row>
    <row r="34" spans="1:6" ht="22.5" customHeight="1">
      <c r="A34" s="9" t="s">
        <v>17</v>
      </c>
      <c r="B34" s="105" t="s">
        <v>30</v>
      </c>
      <c r="C34" s="105"/>
      <c r="D34" s="105"/>
      <c r="E34" s="105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04" t="s">
        <v>31</v>
      </c>
      <c r="C37" s="104"/>
      <c r="D37" s="104"/>
      <c r="E37" s="104"/>
      <c r="F37" s="8" t="s">
        <v>15</v>
      </c>
    </row>
    <row r="38" spans="1:8" ht="15">
      <c r="A38" s="9" t="s">
        <v>16</v>
      </c>
      <c r="B38" s="54">
        <v>2</v>
      </c>
      <c r="C38" s="54"/>
      <c r="D38" s="54"/>
      <c r="E38" s="54"/>
      <c r="F38" s="10" t="s">
        <v>15</v>
      </c>
      <c r="H38" s="2">
        <v>2</v>
      </c>
    </row>
    <row r="39" spans="1:6" ht="22.5" customHeight="1">
      <c r="A39" s="9" t="s">
        <v>17</v>
      </c>
      <c r="B39" s="105" t="s">
        <v>32</v>
      </c>
      <c r="C39" s="105"/>
      <c r="D39" s="105"/>
      <c r="E39" s="105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04" t="s">
        <v>33</v>
      </c>
      <c r="C42" s="104"/>
      <c r="D42" s="104"/>
      <c r="E42" s="104"/>
      <c r="F42" s="8" t="s">
        <v>15</v>
      </c>
    </row>
    <row r="43" spans="1:8" ht="15">
      <c r="A43" s="9" t="s">
        <v>16</v>
      </c>
      <c r="B43" s="54">
        <v>1</v>
      </c>
      <c r="C43" s="54"/>
      <c r="D43" s="54"/>
      <c r="E43" s="54"/>
      <c r="F43" s="10" t="s">
        <v>15</v>
      </c>
      <c r="H43" s="2">
        <v>1</v>
      </c>
    </row>
    <row r="44" spans="1:6" ht="22.5" customHeight="1">
      <c r="A44" s="9" t="s">
        <v>17</v>
      </c>
      <c r="B44" s="105" t="s">
        <v>34</v>
      </c>
      <c r="C44" s="105"/>
      <c r="D44" s="105"/>
      <c r="E44" s="105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04" t="s">
        <v>35</v>
      </c>
      <c r="C47" s="104"/>
      <c r="D47" s="104"/>
      <c r="E47" s="104"/>
      <c r="F47" s="8" t="s">
        <v>15</v>
      </c>
    </row>
    <row r="48" spans="1:8" ht="15">
      <c r="A48" s="9" t="s">
        <v>16</v>
      </c>
      <c r="B48" s="54">
        <v>2</v>
      </c>
      <c r="C48" s="54"/>
      <c r="D48" s="54"/>
      <c r="E48" s="54"/>
      <c r="F48" s="10" t="s">
        <v>15</v>
      </c>
      <c r="H48" s="2">
        <v>2</v>
      </c>
    </row>
    <row r="49" spans="1:6" ht="22.5" customHeight="1">
      <c r="A49" s="9" t="s">
        <v>17</v>
      </c>
      <c r="B49" s="105" t="s">
        <v>36</v>
      </c>
      <c r="C49" s="105"/>
      <c r="D49" s="105"/>
      <c r="E49" s="105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04" t="s">
        <v>37</v>
      </c>
      <c r="C52" s="104"/>
      <c r="D52" s="104"/>
      <c r="E52" s="104"/>
      <c r="F52" s="8" t="s">
        <v>15</v>
      </c>
    </row>
    <row r="53" spans="1:10" ht="15">
      <c r="A53" s="9" t="s">
        <v>16</v>
      </c>
      <c r="B53" s="54">
        <v>1</v>
      </c>
      <c r="C53" s="54"/>
      <c r="D53" s="54"/>
      <c r="E53" s="54"/>
      <c r="F53" s="10" t="s">
        <v>15</v>
      </c>
      <c r="J53" s="2">
        <v>1</v>
      </c>
    </row>
    <row r="54" spans="1:6" ht="32.25" customHeight="1">
      <c r="A54" s="9" t="s">
        <v>17</v>
      </c>
      <c r="B54" s="105" t="s">
        <v>38</v>
      </c>
      <c r="C54" s="105"/>
      <c r="D54" s="105"/>
      <c r="E54" s="105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04" t="s">
        <v>39</v>
      </c>
      <c r="C57" s="104"/>
      <c r="D57" s="104"/>
      <c r="E57" s="104"/>
      <c r="F57" s="8" t="s">
        <v>15</v>
      </c>
    </row>
    <row r="58" spans="1:10" ht="15">
      <c r="A58" s="9" t="s">
        <v>16</v>
      </c>
      <c r="B58" s="54">
        <v>1</v>
      </c>
      <c r="C58" s="54"/>
      <c r="D58" s="54"/>
      <c r="E58" s="54"/>
      <c r="F58" s="10" t="s">
        <v>15</v>
      </c>
      <c r="J58" s="2">
        <v>1</v>
      </c>
    </row>
    <row r="59" spans="1:6" ht="24.75" customHeight="1">
      <c r="A59" s="9" t="s">
        <v>17</v>
      </c>
      <c r="B59" s="109" t="s">
        <v>40</v>
      </c>
      <c r="C59" s="109"/>
      <c r="D59" s="109"/>
      <c r="E59" s="109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04" t="s">
        <v>41</v>
      </c>
      <c r="C62" s="104"/>
      <c r="D62" s="104"/>
      <c r="E62" s="104"/>
      <c r="F62" s="8" t="s">
        <v>15</v>
      </c>
    </row>
    <row r="63" spans="1:10" ht="15">
      <c r="A63" s="9" t="s">
        <v>16</v>
      </c>
      <c r="B63" s="54">
        <v>1</v>
      </c>
      <c r="C63" s="54"/>
      <c r="D63" s="54"/>
      <c r="E63" s="54"/>
      <c r="F63" s="10" t="s">
        <v>15</v>
      </c>
      <c r="J63" s="2">
        <v>1</v>
      </c>
    </row>
    <row r="64" spans="1:6" ht="15" customHeight="1">
      <c r="A64" s="9" t="s">
        <v>17</v>
      </c>
      <c r="B64" s="105" t="s">
        <v>42</v>
      </c>
      <c r="C64" s="105"/>
      <c r="D64" s="105"/>
      <c r="E64" s="105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106" t="s">
        <v>44</v>
      </c>
      <c r="C67" s="106"/>
      <c r="D67" s="107" t="s">
        <v>45</v>
      </c>
      <c r="E67" s="107"/>
      <c r="F67" s="107"/>
    </row>
    <row r="68" spans="1:6" ht="26.25" customHeight="1">
      <c r="A68" s="16">
        <v>1</v>
      </c>
      <c r="B68" s="108" t="s">
        <v>46</v>
      </c>
      <c r="C68" s="108"/>
      <c r="D68" s="108" t="s">
        <v>47</v>
      </c>
      <c r="E68" s="108"/>
      <c r="F68" s="108"/>
    </row>
    <row r="69" spans="1:6" ht="15" customHeight="1">
      <c r="A69" s="16">
        <v>2</v>
      </c>
      <c r="B69" s="108" t="s">
        <v>48</v>
      </c>
      <c r="C69" s="108"/>
      <c r="D69" s="108" t="s">
        <v>49</v>
      </c>
      <c r="E69" s="108"/>
      <c r="F69" s="108"/>
    </row>
    <row r="70" spans="1:6" ht="15" customHeight="1">
      <c r="A70" s="16">
        <v>3</v>
      </c>
      <c r="B70" s="108" t="s">
        <v>50</v>
      </c>
      <c r="C70" s="108"/>
      <c r="D70" s="108" t="s">
        <v>51</v>
      </c>
      <c r="E70" s="108"/>
      <c r="F70" s="108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91" t="s">
        <v>52</v>
      </c>
      <c r="C72" s="91"/>
      <c r="D72" s="91"/>
      <c r="E72" s="91"/>
      <c r="F72" s="8" t="s">
        <v>15</v>
      </c>
    </row>
    <row r="73" spans="1:10" ht="15">
      <c r="A73" s="9" t="s">
        <v>16</v>
      </c>
      <c r="B73" s="54">
        <v>6</v>
      </c>
      <c r="C73" s="54"/>
      <c r="D73" s="54"/>
      <c r="E73" s="54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105" t="s">
        <v>53</v>
      </c>
      <c r="C74" s="105"/>
      <c r="D74" s="105"/>
      <c r="E74" s="105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106" t="s">
        <v>44</v>
      </c>
      <c r="C77" s="106"/>
      <c r="D77" s="107" t="s">
        <v>45</v>
      </c>
      <c r="E77" s="107"/>
      <c r="F77" s="107"/>
    </row>
    <row r="78" spans="1:6" ht="26.25" customHeight="1">
      <c r="A78" s="16">
        <v>1</v>
      </c>
      <c r="B78" s="108" t="s">
        <v>46</v>
      </c>
      <c r="C78" s="108"/>
      <c r="D78" s="108" t="s">
        <v>47</v>
      </c>
      <c r="E78" s="108"/>
      <c r="F78" s="108"/>
    </row>
    <row r="79" spans="1:6" ht="26.25" customHeight="1">
      <c r="A79" s="16">
        <v>2</v>
      </c>
      <c r="B79" s="108" t="s">
        <v>54</v>
      </c>
      <c r="C79" s="108"/>
      <c r="D79" s="108" t="s">
        <v>55</v>
      </c>
      <c r="E79" s="108"/>
      <c r="F79" s="108"/>
    </row>
    <row r="80" spans="1:6" ht="15" customHeight="1">
      <c r="A80" s="16">
        <v>3</v>
      </c>
      <c r="B80" s="108" t="s">
        <v>50</v>
      </c>
      <c r="C80" s="108"/>
      <c r="D80" s="108" t="s">
        <v>51</v>
      </c>
      <c r="E80" s="108"/>
      <c r="F80" s="108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04" t="s">
        <v>56</v>
      </c>
      <c r="C82" s="104"/>
      <c r="D82" s="104"/>
      <c r="E82" s="104"/>
      <c r="F82" s="8" t="s">
        <v>15</v>
      </c>
    </row>
    <row r="83" spans="1:10" ht="15">
      <c r="A83" s="9" t="s">
        <v>16</v>
      </c>
      <c r="B83" s="54">
        <v>1</v>
      </c>
      <c r="C83" s="54"/>
      <c r="D83" s="54"/>
      <c r="E83" s="54"/>
      <c r="F83" s="10" t="s">
        <v>15</v>
      </c>
      <c r="J83" s="2">
        <v>1</v>
      </c>
    </row>
    <row r="84" spans="1:6" ht="22.5" customHeight="1">
      <c r="A84" s="9" t="s">
        <v>17</v>
      </c>
      <c r="B84" s="105" t="s">
        <v>57</v>
      </c>
      <c r="C84" s="105"/>
      <c r="D84" s="105"/>
      <c r="E84" s="105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106" t="s">
        <v>44</v>
      </c>
      <c r="C87" s="106"/>
      <c r="D87" s="107" t="s">
        <v>45</v>
      </c>
      <c r="E87" s="107"/>
      <c r="F87" s="107"/>
    </row>
    <row r="88" spans="1:6" ht="26.25" customHeight="1">
      <c r="A88" s="17">
        <v>1</v>
      </c>
      <c r="B88" s="108" t="s">
        <v>58</v>
      </c>
      <c r="C88" s="108"/>
      <c r="D88" s="108" t="s">
        <v>59</v>
      </c>
      <c r="E88" s="108"/>
      <c r="F88" s="108"/>
    </row>
    <row r="89" spans="1:6" ht="26.25" customHeight="1">
      <c r="A89" s="17">
        <v>2</v>
      </c>
      <c r="B89" s="108" t="s">
        <v>50</v>
      </c>
      <c r="C89" s="108"/>
      <c r="D89" s="108" t="s">
        <v>51</v>
      </c>
      <c r="E89" s="108"/>
      <c r="F89" s="108"/>
    </row>
    <row r="90" spans="1:6" ht="26.25" customHeight="1">
      <c r="A90" s="17">
        <v>3</v>
      </c>
      <c r="B90" s="108" t="s">
        <v>60</v>
      </c>
      <c r="C90" s="108"/>
      <c r="D90" s="108" t="s">
        <v>61</v>
      </c>
      <c r="E90" s="108"/>
      <c r="F90" s="108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04" t="s">
        <v>62</v>
      </c>
      <c r="C92" s="104"/>
      <c r="D92" s="104"/>
      <c r="E92" s="104"/>
      <c r="F92" s="8" t="s">
        <v>15</v>
      </c>
    </row>
    <row r="93" spans="1:10" ht="15">
      <c r="A93" s="9" t="s">
        <v>16</v>
      </c>
      <c r="B93" s="54">
        <v>1</v>
      </c>
      <c r="C93" s="54"/>
      <c r="D93" s="54"/>
      <c r="E93" s="54"/>
      <c r="F93" s="10" t="s">
        <v>15</v>
      </c>
      <c r="J93" s="2">
        <v>1</v>
      </c>
    </row>
    <row r="94" spans="1:6" ht="22.5" customHeight="1">
      <c r="A94" s="9" t="s">
        <v>17</v>
      </c>
      <c r="B94" s="105" t="s">
        <v>63</v>
      </c>
      <c r="C94" s="105"/>
      <c r="D94" s="105"/>
      <c r="E94" s="105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106" t="s">
        <v>44</v>
      </c>
      <c r="C97" s="106"/>
      <c r="D97" s="107" t="s">
        <v>45</v>
      </c>
      <c r="E97" s="107"/>
      <c r="F97" s="107"/>
    </row>
    <row r="98" spans="1:6" ht="26.25" customHeight="1">
      <c r="A98" s="17">
        <v>1</v>
      </c>
      <c r="B98" s="108" t="s">
        <v>58</v>
      </c>
      <c r="C98" s="108"/>
      <c r="D98" s="108" t="s">
        <v>59</v>
      </c>
      <c r="E98" s="108"/>
      <c r="F98" s="108"/>
    </row>
    <row r="99" spans="1:6" ht="26.25" customHeight="1">
      <c r="A99" s="17">
        <v>2</v>
      </c>
      <c r="B99" s="108" t="s">
        <v>50</v>
      </c>
      <c r="C99" s="108"/>
      <c r="D99" s="108" t="s">
        <v>51</v>
      </c>
      <c r="E99" s="108"/>
      <c r="F99" s="108"/>
    </row>
    <row r="100" spans="1:6" ht="26.25" customHeight="1">
      <c r="A100" s="17">
        <v>3</v>
      </c>
      <c r="B100" s="108" t="s">
        <v>54</v>
      </c>
      <c r="C100" s="108"/>
      <c r="D100" s="108" t="s">
        <v>55</v>
      </c>
      <c r="E100" s="108"/>
      <c r="F100" s="108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04" t="s">
        <v>64</v>
      </c>
      <c r="C102" s="104"/>
      <c r="D102" s="104"/>
      <c r="E102" s="104"/>
      <c r="F102" s="8" t="s">
        <v>15</v>
      </c>
    </row>
    <row r="103" spans="1:10" ht="15">
      <c r="A103" s="9" t="s">
        <v>16</v>
      </c>
      <c r="B103" s="54">
        <v>1</v>
      </c>
      <c r="C103" s="54"/>
      <c r="D103" s="54"/>
      <c r="E103" s="54"/>
      <c r="F103" s="10" t="s">
        <v>15</v>
      </c>
      <c r="J103" s="2">
        <v>1</v>
      </c>
    </row>
    <row r="104" spans="1:6" ht="22.5" customHeight="1">
      <c r="A104" s="9" t="s">
        <v>17</v>
      </c>
      <c r="B104" s="105" t="s">
        <v>65</v>
      </c>
      <c r="C104" s="105"/>
      <c r="D104" s="105"/>
      <c r="E104" s="105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106" t="s">
        <v>44</v>
      </c>
      <c r="C107" s="106"/>
      <c r="D107" s="107" t="s">
        <v>45</v>
      </c>
      <c r="E107" s="107"/>
      <c r="F107" s="107"/>
    </row>
    <row r="108" spans="1:6" ht="26.25" customHeight="1">
      <c r="A108" s="17">
        <v>1</v>
      </c>
      <c r="B108" s="108" t="s">
        <v>66</v>
      </c>
      <c r="C108" s="108"/>
      <c r="D108" s="108" t="s">
        <v>67</v>
      </c>
      <c r="E108" s="108"/>
      <c r="F108" s="108"/>
    </row>
    <row r="109" spans="1:6" ht="26.25" customHeight="1">
      <c r="A109" s="17">
        <v>2</v>
      </c>
      <c r="B109" s="108" t="s">
        <v>50</v>
      </c>
      <c r="C109" s="108"/>
      <c r="D109" s="108" t="s">
        <v>51</v>
      </c>
      <c r="E109" s="108"/>
      <c r="F109" s="108"/>
    </row>
    <row r="110" spans="1:6" ht="26.25" customHeight="1">
      <c r="A110" s="17">
        <v>3</v>
      </c>
      <c r="B110" s="108" t="s">
        <v>60</v>
      </c>
      <c r="C110" s="108"/>
      <c r="D110" s="108" t="s">
        <v>61</v>
      </c>
      <c r="E110" s="108"/>
      <c r="F110" s="108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04" t="s">
        <v>68</v>
      </c>
      <c r="C112" s="104"/>
      <c r="D112" s="104"/>
      <c r="E112" s="104"/>
      <c r="F112" s="8" t="s">
        <v>15</v>
      </c>
    </row>
    <row r="113" spans="1:11" ht="15">
      <c r="A113" s="9" t="s">
        <v>16</v>
      </c>
      <c r="B113" s="54">
        <v>1</v>
      </c>
      <c r="C113" s="54"/>
      <c r="D113" s="54"/>
      <c r="E113" s="54"/>
      <c r="F113" s="10" t="s">
        <v>15</v>
      </c>
      <c r="K113" s="2">
        <v>1</v>
      </c>
    </row>
    <row r="114" spans="1:11" ht="22.5" customHeight="1">
      <c r="A114" s="9" t="s">
        <v>17</v>
      </c>
      <c r="B114" s="105" t="s">
        <v>69</v>
      </c>
      <c r="C114" s="105"/>
      <c r="D114" s="105"/>
      <c r="E114" s="105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106" t="s">
        <v>44</v>
      </c>
      <c r="C117" s="106"/>
      <c r="D117" s="107" t="s">
        <v>45</v>
      </c>
      <c r="E117" s="107"/>
      <c r="F117" s="107"/>
    </row>
    <row r="118" spans="1:6" ht="26.25" customHeight="1">
      <c r="A118" s="17">
        <v>1</v>
      </c>
      <c r="B118" s="108" t="s">
        <v>46</v>
      </c>
      <c r="C118" s="108"/>
      <c r="D118" s="108" t="s">
        <v>47</v>
      </c>
      <c r="E118" s="108"/>
      <c r="F118" s="108"/>
    </row>
    <row r="119" spans="1:6" ht="26.25" customHeight="1">
      <c r="A119" s="17">
        <v>2</v>
      </c>
      <c r="B119" s="108" t="s">
        <v>48</v>
      </c>
      <c r="C119" s="108"/>
      <c r="D119" s="108" t="s">
        <v>49</v>
      </c>
      <c r="E119" s="108"/>
      <c r="F119" s="108"/>
    </row>
    <row r="120" spans="1:6" ht="26.25" customHeight="1">
      <c r="A120" s="17">
        <v>3</v>
      </c>
      <c r="B120" s="108" t="s">
        <v>70</v>
      </c>
      <c r="C120" s="108"/>
      <c r="D120" s="108" t="s">
        <v>71</v>
      </c>
      <c r="E120" s="108"/>
      <c r="F120" s="108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  <mergeCell ref="B120:C120"/>
    <mergeCell ref="D120:F120"/>
    <mergeCell ref="B118:C118"/>
    <mergeCell ref="D118:F118"/>
    <mergeCell ref="B119:C119"/>
    <mergeCell ref="D119:F119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94:E94"/>
    <mergeCell ref="B97:C97"/>
    <mergeCell ref="B82:E82"/>
    <mergeCell ref="B83:E83"/>
    <mergeCell ref="B84:E84"/>
    <mergeCell ref="B87:C87"/>
    <mergeCell ref="D87:F87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69:C69"/>
    <mergeCell ref="D69:F69"/>
    <mergeCell ref="B70:C70"/>
    <mergeCell ref="D70:F70"/>
    <mergeCell ref="B58:E58"/>
    <mergeCell ref="B59:E59"/>
    <mergeCell ref="B62:E62"/>
    <mergeCell ref="B63:E63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SheetLayoutView="100" zoomScalePageLayoutView="0" workbookViewId="0" topLeftCell="A1">
      <pane xSplit="1" ySplit="1" topLeftCell="B61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F7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8515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253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04.75" customHeight="1">
      <c r="A7" s="7" t="s">
        <v>13</v>
      </c>
      <c r="B7" s="55" t="s">
        <v>256</v>
      </c>
      <c r="C7" s="56"/>
      <c r="D7" s="56"/>
      <c r="E7" s="57"/>
      <c r="F7" s="8" t="s">
        <v>15</v>
      </c>
    </row>
    <row r="8" spans="1:6" ht="15">
      <c r="A8" s="9" t="s">
        <v>16</v>
      </c>
      <c r="B8" s="66">
        <v>18</v>
      </c>
      <c r="C8" s="66"/>
      <c r="D8" s="66"/>
      <c r="E8" s="66"/>
      <c r="F8" s="24" t="s">
        <v>15</v>
      </c>
    </row>
    <row r="9" spans="1:6" ht="18" customHeight="1">
      <c r="A9" s="9" t="s">
        <v>17</v>
      </c>
      <c r="B9" s="52" t="s">
        <v>257</v>
      </c>
      <c r="C9" s="52"/>
      <c r="D9" s="52"/>
      <c r="E9" s="52"/>
      <c r="F9" s="24" t="s">
        <v>15</v>
      </c>
    </row>
    <row r="10" spans="1:6" ht="15">
      <c r="A10" s="9" t="s">
        <v>19</v>
      </c>
      <c r="B10" s="25">
        <v>3070</v>
      </c>
      <c r="C10" s="25">
        <v>3201</v>
      </c>
      <c r="D10" s="25">
        <v>2820.32</v>
      </c>
      <c r="E10" s="26">
        <f>(B10+C10+D10)/3</f>
        <v>3030.44</v>
      </c>
      <c r="F10" s="26">
        <v>3030.44</v>
      </c>
    </row>
    <row r="11" spans="1:6" ht="15">
      <c r="A11" s="13" t="s">
        <v>20</v>
      </c>
      <c r="B11" s="27">
        <f>B10*$B8</f>
        <v>55260</v>
      </c>
      <c r="C11" s="27">
        <f>C10*$B8</f>
        <v>57618</v>
      </c>
      <c r="D11" s="27">
        <f>D10*$B8</f>
        <v>50765.76</v>
      </c>
      <c r="E11" s="27">
        <f>E10*$B8</f>
        <v>54547.92</v>
      </c>
      <c r="F11" s="28">
        <f>F10*$B8</f>
        <v>54547.92</v>
      </c>
    </row>
    <row r="12" spans="1:6" ht="204" customHeight="1">
      <c r="A12" s="7" t="s">
        <v>13</v>
      </c>
      <c r="B12" s="53" t="s">
        <v>258</v>
      </c>
      <c r="C12" s="53"/>
      <c r="D12" s="53"/>
      <c r="E12" s="53"/>
      <c r="F12" s="8" t="s">
        <v>15</v>
      </c>
    </row>
    <row r="13" spans="1:6" ht="15">
      <c r="A13" s="9" t="s">
        <v>16</v>
      </c>
      <c r="B13" s="66">
        <v>8</v>
      </c>
      <c r="C13" s="66"/>
      <c r="D13" s="66"/>
      <c r="E13" s="66"/>
      <c r="F13" s="24" t="s">
        <v>15</v>
      </c>
    </row>
    <row r="14" spans="1:6" ht="18" customHeight="1">
      <c r="A14" s="9" t="s">
        <v>17</v>
      </c>
      <c r="B14" s="52" t="s">
        <v>259</v>
      </c>
      <c r="C14" s="52"/>
      <c r="D14" s="52"/>
      <c r="E14" s="52"/>
      <c r="F14" s="24" t="s">
        <v>15</v>
      </c>
    </row>
    <row r="15" spans="1:6" ht="15">
      <c r="A15" s="9" t="s">
        <v>19</v>
      </c>
      <c r="B15" s="25">
        <v>2720</v>
      </c>
      <c r="C15" s="25">
        <v>2542.5</v>
      </c>
      <c r="D15" s="25">
        <v>2511.35</v>
      </c>
      <c r="E15" s="26">
        <f>(B15+C15+D15)/3</f>
        <v>2591.2833333333333</v>
      </c>
      <c r="F15" s="26">
        <v>2591.28</v>
      </c>
    </row>
    <row r="16" spans="1:6" ht="15">
      <c r="A16" s="13" t="s">
        <v>20</v>
      </c>
      <c r="B16" s="27">
        <f>B15*$B13</f>
        <v>21760</v>
      </c>
      <c r="C16" s="27">
        <f>C15*$B13</f>
        <v>20340</v>
      </c>
      <c r="D16" s="27">
        <f>D15*$B13</f>
        <v>20090.8</v>
      </c>
      <c r="E16" s="27">
        <f>E15*$B13</f>
        <v>20730.266666666666</v>
      </c>
      <c r="F16" s="28">
        <v>20730.27</v>
      </c>
    </row>
    <row r="17" spans="1:6" ht="203.25" customHeight="1">
      <c r="A17" s="7" t="s">
        <v>13</v>
      </c>
      <c r="B17" s="53" t="s">
        <v>260</v>
      </c>
      <c r="C17" s="53"/>
      <c r="D17" s="53"/>
      <c r="E17" s="53"/>
      <c r="F17" s="8" t="s">
        <v>15</v>
      </c>
    </row>
    <row r="18" spans="1:6" ht="15">
      <c r="A18" s="9" t="s">
        <v>16</v>
      </c>
      <c r="B18" s="66">
        <v>3</v>
      </c>
      <c r="C18" s="66"/>
      <c r="D18" s="66"/>
      <c r="E18" s="66"/>
      <c r="F18" s="24" t="s">
        <v>15</v>
      </c>
    </row>
    <row r="19" spans="1:6" ht="15.75" customHeight="1">
      <c r="A19" s="9" t="s">
        <v>17</v>
      </c>
      <c r="B19" s="52" t="s">
        <v>255</v>
      </c>
      <c r="C19" s="52"/>
      <c r="D19" s="52"/>
      <c r="E19" s="52"/>
      <c r="F19" s="24" t="s">
        <v>15</v>
      </c>
    </row>
    <row r="20" spans="1:6" ht="15">
      <c r="A20" s="9" t="s">
        <v>19</v>
      </c>
      <c r="B20" s="25">
        <v>2530</v>
      </c>
      <c r="C20" s="25">
        <v>3048.75</v>
      </c>
      <c r="D20" s="25">
        <v>3285.85</v>
      </c>
      <c r="E20" s="26">
        <f>(B20+C20+D20)/3</f>
        <v>2954.866666666667</v>
      </c>
      <c r="F20" s="26">
        <v>2954.87</v>
      </c>
    </row>
    <row r="21" spans="1:6" ht="15">
      <c r="A21" s="13" t="s">
        <v>20</v>
      </c>
      <c r="B21" s="27">
        <f>B20*$B18</f>
        <v>7590</v>
      </c>
      <c r="C21" s="27">
        <f>C20*$B18</f>
        <v>9146.25</v>
      </c>
      <c r="D21" s="27">
        <f>D20*$B18</f>
        <v>9857.55</v>
      </c>
      <c r="E21" s="27">
        <f>E20*$B18</f>
        <v>8864.6</v>
      </c>
      <c r="F21" s="28">
        <v>8864.6</v>
      </c>
    </row>
    <row r="22" spans="1:6" ht="204" customHeight="1">
      <c r="A22" s="7" t="s">
        <v>13</v>
      </c>
      <c r="B22" s="53" t="s">
        <v>261</v>
      </c>
      <c r="C22" s="53"/>
      <c r="D22" s="53"/>
      <c r="E22" s="53"/>
      <c r="F22" s="8" t="s">
        <v>15</v>
      </c>
    </row>
    <row r="23" spans="1:6" ht="15">
      <c r="A23" s="9" t="s">
        <v>16</v>
      </c>
      <c r="B23" s="66">
        <v>5</v>
      </c>
      <c r="C23" s="66"/>
      <c r="D23" s="66"/>
      <c r="E23" s="66"/>
      <c r="F23" s="24" t="s">
        <v>15</v>
      </c>
    </row>
    <row r="24" spans="1:6" ht="15" customHeight="1">
      <c r="A24" s="9" t="s">
        <v>17</v>
      </c>
      <c r="B24" s="67" t="s">
        <v>262</v>
      </c>
      <c r="C24" s="67"/>
      <c r="D24" s="67"/>
      <c r="E24" s="67"/>
      <c r="F24" s="24" t="s">
        <v>15</v>
      </c>
    </row>
    <row r="25" spans="1:6" ht="15">
      <c r="A25" s="9" t="s">
        <v>19</v>
      </c>
      <c r="B25" s="25">
        <v>1330</v>
      </c>
      <c r="C25" s="25">
        <v>814.37</v>
      </c>
      <c r="D25" s="25">
        <v>1113.92</v>
      </c>
      <c r="E25" s="26">
        <f>(B25+C25+D25)/3</f>
        <v>1086.0966666666666</v>
      </c>
      <c r="F25" s="26">
        <v>1086.1</v>
      </c>
    </row>
    <row r="26" spans="1:6" ht="15">
      <c r="A26" s="13" t="s">
        <v>20</v>
      </c>
      <c r="B26" s="27">
        <f>B25*$B23</f>
        <v>6650</v>
      </c>
      <c r="C26" s="27">
        <f>C25*$B23</f>
        <v>4071.85</v>
      </c>
      <c r="D26" s="27">
        <f>D25*$B23</f>
        <v>5569.6</v>
      </c>
      <c r="E26" s="27">
        <f>E25*$B23</f>
        <v>5430.483333333333</v>
      </c>
      <c r="F26" s="28">
        <v>5430.48</v>
      </c>
    </row>
    <row r="27" spans="1:6" ht="204" customHeight="1">
      <c r="A27" s="7" t="s">
        <v>13</v>
      </c>
      <c r="B27" s="53" t="s">
        <v>263</v>
      </c>
      <c r="C27" s="53"/>
      <c r="D27" s="53"/>
      <c r="E27" s="53"/>
      <c r="F27" s="8" t="s">
        <v>15</v>
      </c>
    </row>
    <row r="28" spans="1:6" ht="15">
      <c r="A28" s="9" t="s">
        <v>16</v>
      </c>
      <c r="B28" s="66">
        <v>5</v>
      </c>
      <c r="C28" s="66"/>
      <c r="D28" s="66"/>
      <c r="E28" s="66"/>
      <c r="F28" s="24" t="s">
        <v>15</v>
      </c>
    </row>
    <row r="29" spans="1:6" ht="15" customHeight="1">
      <c r="A29" s="9" t="s">
        <v>17</v>
      </c>
      <c r="B29" s="67" t="s">
        <v>264</v>
      </c>
      <c r="C29" s="67"/>
      <c r="D29" s="67"/>
      <c r="E29" s="67"/>
      <c r="F29" s="24" t="s">
        <v>15</v>
      </c>
    </row>
    <row r="30" spans="1:6" ht="15">
      <c r="A30" s="9" t="s">
        <v>19</v>
      </c>
      <c r="B30" s="25">
        <v>2570</v>
      </c>
      <c r="C30" s="25">
        <v>2511.5</v>
      </c>
      <c r="D30" s="25">
        <v>2717</v>
      </c>
      <c r="E30" s="26">
        <f>(B30+C30+D30)/3</f>
        <v>2599.5</v>
      </c>
      <c r="F30" s="26">
        <v>2599.5</v>
      </c>
    </row>
    <row r="31" spans="1:6" ht="15">
      <c r="A31" s="13" t="s">
        <v>20</v>
      </c>
      <c r="B31" s="27">
        <f>B30*B28</f>
        <v>12850</v>
      </c>
      <c r="C31" s="27">
        <f>C30*B28</f>
        <v>12557.5</v>
      </c>
      <c r="D31" s="27">
        <f>D30*B28</f>
        <v>13585</v>
      </c>
      <c r="E31" s="27">
        <f>E30*$B28</f>
        <v>12997.5</v>
      </c>
      <c r="F31" s="28">
        <f>F30*$B28</f>
        <v>12997.5</v>
      </c>
    </row>
    <row r="32" spans="1:6" ht="191.25" customHeight="1">
      <c r="A32" s="7" t="s">
        <v>13</v>
      </c>
      <c r="B32" s="53" t="s">
        <v>265</v>
      </c>
      <c r="C32" s="53"/>
      <c r="D32" s="53"/>
      <c r="E32" s="53"/>
      <c r="F32" s="8" t="s">
        <v>15</v>
      </c>
    </row>
    <row r="33" spans="1:6" ht="15">
      <c r="A33" s="9" t="s">
        <v>16</v>
      </c>
      <c r="B33" s="66">
        <v>1</v>
      </c>
      <c r="C33" s="66"/>
      <c r="D33" s="66"/>
      <c r="E33" s="66"/>
      <c r="F33" s="24" t="s">
        <v>15</v>
      </c>
    </row>
    <row r="34" spans="1:6" ht="14.25" customHeight="1">
      <c r="A34" s="9" t="s">
        <v>17</v>
      </c>
      <c r="B34" s="67" t="s">
        <v>266</v>
      </c>
      <c r="C34" s="67"/>
      <c r="D34" s="67"/>
      <c r="E34" s="67"/>
      <c r="F34" s="24" t="s">
        <v>15</v>
      </c>
    </row>
    <row r="35" spans="1:6" ht="15">
      <c r="A35" s="9" t="s">
        <v>19</v>
      </c>
      <c r="B35" s="25">
        <v>2620</v>
      </c>
      <c r="C35" s="25">
        <v>2637.5</v>
      </c>
      <c r="D35" s="25">
        <v>2880.62</v>
      </c>
      <c r="E35" s="26">
        <f>(B35+C35+D35)/3</f>
        <v>2712.7066666666665</v>
      </c>
      <c r="F35" s="26">
        <v>2712.71</v>
      </c>
    </row>
    <row r="36" spans="1:6" ht="15">
      <c r="A36" s="13" t="s">
        <v>20</v>
      </c>
      <c r="B36" s="27">
        <f>B35*B33</f>
        <v>2620</v>
      </c>
      <c r="C36" s="27">
        <f>C35*B33</f>
        <v>2637.5</v>
      </c>
      <c r="D36" s="27">
        <f>D35*B33</f>
        <v>2880.62</v>
      </c>
      <c r="E36" s="27">
        <f>E35*$B33</f>
        <v>2712.7066666666665</v>
      </c>
      <c r="F36" s="28">
        <f>F35*$B33</f>
        <v>2712.71</v>
      </c>
    </row>
    <row r="37" spans="1:6" ht="191.25" customHeight="1">
      <c r="A37" s="7" t="s">
        <v>13</v>
      </c>
      <c r="B37" s="53" t="s">
        <v>267</v>
      </c>
      <c r="C37" s="53"/>
      <c r="D37" s="53"/>
      <c r="E37" s="53"/>
      <c r="F37" s="8" t="s">
        <v>15</v>
      </c>
    </row>
    <row r="38" spans="1:6" ht="15">
      <c r="A38" s="9" t="s">
        <v>16</v>
      </c>
      <c r="B38" s="66">
        <v>2</v>
      </c>
      <c r="C38" s="66"/>
      <c r="D38" s="66"/>
      <c r="E38" s="66"/>
      <c r="F38" s="24" t="s">
        <v>15</v>
      </c>
    </row>
    <row r="39" spans="1:6" ht="15" customHeight="1">
      <c r="A39" s="9" t="s">
        <v>17</v>
      </c>
      <c r="B39" s="67" t="s">
        <v>278</v>
      </c>
      <c r="C39" s="67"/>
      <c r="D39" s="67"/>
      <c r="E39" s="67"/>
      <c r="F39" s="24" t="s">
        <v>15</v>
      </c>
    </row>
    <row r="40" spans="1:6" ht="15">
      <c r="A40" s="9" t="s">
        <v>19</v>
      </c>
      <c r="B40" s="25">
        <v>2700</v>
      </c>
      <c r="C40" s="25">
        <v>2767.5</v>
      </c>
      <c r="D40" s="25">
        <v>2880.62</v>
      </c>
      <c r="E40" s="26">
        <f>(B40+C40+D40)/3</f>
        <v>2782.7066666666665</v>
      </c>
      <c r="F40" s="26">
        <v>2782.71</v>
      </c>
    </row>
    <row r="41" spans="1:6" ht="15">
      <c r="A41" s="13" t="s">
        <v>20</v>
      </c>
      <c r="B41" s="27">
        <f>B40*B38</f>
        <v>5400</v>
      </c>
      <c r="C41" s="27">
        <f>C40*B38</f>
        <v>5535</v>
      </c>
      <c r="D41" s="27">
        <f>D40*B38</f>
        <v>5761.24</v>
      </c>
      <c r="E41" s="27">
        <f>E40*$B38</f>
        <v>5565.413333333333</v>
      </c>
      <c r="F41" s="28">
        <v>5565.41</v>
      </c>
    </row>
    <row r="42" spans="1:6" ht="206.25" customHeight="1">
      <c r="A42" s="7" t="s">
        <v>13</v>
      </c>
      <c r="B42" s="53" t="s">
        <v>268</v>
      </c>
      <c r="C42" s="53"/>
      <c r="D42" s="53"/>
      <c r="E42" s="53"/>
      <c r="F42" s="8" t="s">
        <v>15</v>
      </c>
    </row>
    <row r="43" spans="1:6" ht="15">
      <c r="A43" s="9" t="s">
        <v>16</v>
      </c>
      <c r="B43" s="66">
        <v>2</v>
      </c>
      <c r="C43" s="66"/>
      <c r="D43" s="66"/>
      <c r="E43" s="66"/>
      <c r="F43" s="24" t="s">
        <v>15</v>
      </c>
    </row>
    <row r="44" spans="1:6" ht="15" customHeight="1">
      <c r="A44" s="9" t="s">
        <v>17</v>
      </c>
      <c r="B44" s="67" t="s">
        <v>269</v>
      </c>
      <c r="C44" s="67"/>
      <c r="D44" s="67"/>
      <c r="E44" s="67"/>
      <c r="F44" s="24" t="s">
        <v>15</v>
      </c>
    </row>
    <row r="45" spans="1:6" ht="15">
      <c r="A45" s="9" t="s">
        <v>19</v>
      </c>
      <c r="B45" s="25">
        <v>2580</v>
      </c>
      <c r="C45" s="25">
        <v>2420</v>
      </c>
      <c r="D45" s="25">
        <v>2841.19</v>
      </c>
      <c r="E45" s="26">
        <f>(B45+C45+D45)/3</f>
        <v>2613.73</v>
      </c>
      <c r="F45" s="26">
        <v>2613.73</v>
      </c>
    </row>
    <row r="46" spans="1:6" ht="15">
      <c r="A46" s="13" t="s">
        <v>20</v>
      </c>
      <c r="B46" s="27">
        <f>B45*B43</f>
        <v>5160</v>
      </c>
      <c r="C46" s="27">
        <f>C45*B43</f>
        <v>4840</v>
      </c>
      <c r="D46" s="27">
        <f>D45*B43</f>
        <v>5682.38</v>
      </c>
      <c r="E46" s="27">
        <f>E45*$B43</f>
        <v>5227.46</v>
      </c>
      <c r="F46" s="28">
        <f>F45*$B43</f>
        <v>5227.46</v>
      </c>
    </row>
    <row r="47" spans="1:6" ht="206.25" customHeight="1">
      <c r="A47" s="7" t="s">
        <v>13</v>
      </c>
      <c r="B47" s="53" t="s">
        <v>270</v>
      </c>
      <c r="C47" s="53"/>
      <c r="D47" s="53"/>
      <c r="E47" s="53"/>
      <c r="F47" s="8" t="s">
        <v>15</v>
      </c>
    </row>
    <row r="48" spans="1:6" ht="15">
      <c r="A48" s="9" t="s">
        <v>16</v>
      </c>
      <c r="B48" s="66">
        <v>1</v>
      </c>
      <c r="C48" s="66"/>
      <c r="D48" s="66"/>
      <c r="E48" s="66"/>
      <c r="F48" s="24" t="s">
        <v>15</v>
      </c>
    </row>
    <row r="49" spans="1:6" ht="15" customHeight="1">
      <c r="A49" s="9" t="s">
        <v>17</v>
      </c>
      <c r="B49" s="67" t="s">
        <v>271</v>
      </c>
      <c r="C49" s="67"/>
      <c r="D49" s="67"/>
      <c r="E49" s="67"/>
      <c r="F49" s="24" t="s">
        <v>15</v>
      </c>
    </row>
    <row r="50" spans="1:6" ht="15">
      <c r="A50" s="9" t="s">
        <v>19</v>
      </c>
      <c r="B50" s="25">
        <v>3070</v>
      </c>
      <c r="C50" s="25">
        <v>3015</v>
      </c>
      <c r="D50" s="25">
        <v>2485.05</v>
      </c>
      <c r="E50" s="26">
        <f>(B50+C50+D50)/3</f>
        <v>2856.683333333333</v>
      </c>
      <c r="F50" s="26">
        <v>2856.68</v>
      </c>
    </row>
    <row r="51" spans="1:6" ht="15">
      <c r="A51" s="13" t="s">
        <v>20</v>
      </c>
      <c r="B51" s="27">
        <f>B50*B48</f>
        <v>3070</v>
      </c>
      <c r="C51" s="27">
        <f>C50*B48</f>
        <v>3015</v>
      </c>
      <c r="D51" s="27">
        <f>D50*B48</f>
        <v>2485.05</v>
      </c>
      <c r="E51" s="27">
        <f>E50*$B48</f>
        <v>2856.683333333333</v>
      </c>
      <c r="F51" s="28">
        <f>F50*$B48</f>
        <v>2856.68</v>
      </c>
    </row>
    <row r="52" spans="1:6" ht="15">
      <c r="A52" s="41" t="s">
        <v>20</v>
      </c>
      <c r="B52" s="39">
        <f>B51+B46+B41+B36+B31+B26+B21+B16+B11</f>
        <v>120360</v>
      </c>
      <c r="C52" s="39">
        <f>C51+C46+C41+C36+C31+C26+C21+C16+C11</f>
        <v>119761.1</v>
      </c>
      <c r="D52" s="39">
        <f>D51+D46+D41+D36+D31+D26+D21+D16+D11</f>
        <v>116678</v>
      </c>
      <c r="E52" s="39"/>
      <c r="F52" s="42">
        <f>F51+F46+F41+F36+F31+F26+F21+F16+F11</f>
        <v>118933.03</v>
      </c>
    </row>
    <row r="53" spans="1:6" ht="45" customHeight="1">
      <c r="A53" s="16" t="s">
        <v>43</v>
      </c>
      <c r="B53" s="60" t="s">
        <v>44</v>
      </c>
      <c r="C53" s="60"/>
      <c r="D53" s="60" t="s">
        <v>45</v>
      </c>
      <c r="E53" s="60"/>
      <c r="F53" s="60"/>
    </row>
    <row r="54" spans="1:6" ht="37.5" customHeight="1">
      <c r="A54" s="16">
        <v>1</v>
      </c>
      <c r="B54" s="64" t="s">
        <v>276</v>
      </c>
      <c r="C54" s="64"/>
      <c r="D54" s="64" t="s">
        <v>274</v>
      </c>
      <c r="E54" s="64"/>
      <c r="F54" s="64"/>
    </row>
    <row r="55" spans="1:6" ht="60.75" customHeight="1">
      <c r="A55" s="16">
        <v>2</v>
      </c>
      <c r="B55" s="64" t="s">
        <v>272</v>
      </c>
      <c r="C55" s="64"/>
      <c r="D55" s="64" t="s">
        <v>273</v>
      </c>
      <c r="E55" s="64"/>
      <c r="F55" s="64"/>
    </row>
    <row r="56" spans="1:6" ht="58.5" customHeight="1">
      <c r="A56" s="16">
        <v>3</v>
      </c>
      <c r="B56" s="64" t="s">
        <v>275</v>
      </c>
      <c r="C56" s="64"/>
      <c r="D56" s="64" t="s">
        <v>277</v>
      </c>
      <c r="E56" s="64"/>
      <c r="F56" s="64"/>
    </row>
    <row r="57" spans="1:6" ht="253.5" customHeight="1">
      <c r="A57" s="7" t="s">
        <v>13</v>
      </c>
      <c r="B57" s="53" t="s">
        <v>279</v>
      </c>
      <c r="C57" s="53"/>
      <c r="D57" s="53"/>
      <c r="E57" s="53"/>
      <c r="F57" s="8" t="s">
        <v>15</v>
      </c>
    </row>
    <row r="58" spans="1:6" ht="15">
      <c r="A58" s="9" t="s">
        <v>16</v>
      </c>
      <c r="B58" s="66">
        <v>1</v>
      </c>
      <c r="C58" s="66"/>
      <c r="D58" s="66"/>
      <c r="E58" s="66"/>
      <c r="F58" s="24" t="s">
        <v>15</v>
      </c>
    </row>
    <row r="59" spans="1:6" ht="25.5" customHeight="1">
      <c r="A59" s="9" t="s">
        <v>17</v>
      </c>
      <c r="B59" s="69" t="s">
        <v>280</v>
      </c>
      <c r="C59" s="70"/>
      <c r="D59" s="70"/>
      <c r="E59" s="71"/>
      <c r="F59" s="24" t="s">
        <v>15</v>
      </c>
    </row>
    <row r="60" spans="1:6" ht="15">
      <c r="A60" s="9" t="s">
        <v>19</v>
      </c>
      <c r="B60" s="25">
        <v>8036</v>
      </c>
      <c r="C60" s="25">
        <v>10740</v>
      </c>
      <c r="D60" s="25">
        <v>9304</v>
      </c>
      <c r="E60" s="26">
        <f>(B60+C60+D60)/3</f>
        <v>9360</v>
      </c>
      <c r="F60" s="26">
        <v>9360</v>
      </c>
    </row>
    <row r="61" spans="1:6" ht="15">
      <c r="A61" s="13" t="s">
        <v>20</v>
      </c>
      <c r="B61" s="27">
        <f>B60*B58</f>
        <v>8036</v>
      </c>
      <c r="C61" s="27">
        <f>C60*B58</f>
        <v>10740</v>
      </c>
      <c r="D61" s="27">
        <f>D60*B58</f>
        <v>9304</v>
      </c>
      <c r="E61" s="27">
        <f>E60*$B58</f>
        <v>9360</v>
      </c>
      <c r="F61" s="28">
        <f>F60*$B58</f>
        <v>9360</v>
      </c>
    </row>
    <row r="62" spans="1:6" ht="15">
      <c r="A62" s="41" t="s">
        <v>20</v>
      </c>
      <c r="B62" s="39"/>
      <c r="C62" s="40"/>
      <c r="D62" s="39"/>
      <c r="E62" s="39"/>
      <c r="F62" s="42">
        <v>9360</v>
      </c>
    </row>
    <row r="63" spans="1:6" ht="15">
      <c r="A63" s="41" t="s">
        <v>20</v>
      </c>
      <c r="B63" s="39"/>
      <c r="C63" s="40"/>
      <c r="D63" s="39"/>
      <c r="E63" s="39"/>
      <c r="F63" s="46">
        <f>F62+F52</f>
        <v>128293.03</v>
      </c>
    </row>
    <row r="64" spans="1:6" ht="45" customHeight="1">
      <c r="A64" s="16" t="s">
        <v>43</v>
      </c>
      <c r="B64" s="68" t="s">
        <v>44</v>
      </c>
      <c r="C64" s="68"/>
      <c r="D64" s="68" t="s">
        <v>45</v>
      </c>
      <c r="E64" s="68"/>
      <c r="F64" s="68"/>
    </row>
    <row r="65" spans="1:6" ht="37.5" customHeight="1">
      <c r="A65" s="16">
        <v>1</v>
      </c>
      <c r="B65" s="64" t="s">
        <v>281</v>
      </c>
      <c r="C65" s="64"/>
      <c r="D65" s="64" t="s">
        <v>282</v>
      </c>
      <c r="E65" s="64"/>
      <c r="F65" s="64"/>
    </row>
    <row r="66" spans="1:6" ht="60.75" customHeight="1">
      <c r="A66" s="16">
        <v>2</v>
      </c>
      <c r="B66" s="64" t="s">
        <v>285</v>
      </c>
      <c r="C66" s="64"/>
      <c r="D66" s="64" t="s">
        <v>286</v>
      </c>
      <c r="E66" s="64"/>
      <c r="F66" s="64"/>
    </row>
    <row r="67" spans="1:6" ht="58.5" customHeight="1">
      <c r="A67" s="16">
        <v>3</v>
      </c>
      <c r="B67" s="64" t="s">
        <v>283</v>
      </c>
      <c r="C67" s="64"/>
      <c r="D67" s="64" t="s">
        <v>284</v>
      </c>
      <c r="E67" s="64"/>
      <c r="F67" s="64"/>
    </row>
    <row r="68" spans="1:6" ht="15">
      <c r="A68" s="41"/>
      <c r="B68" s="39"/>
      <c r="C68" s="40"/>
      <c r="D68" s="39"/>
      <c r="E68" s="39"/>
      <c r="F68" s="39"/>
    </row>
    <row r="69" spans="1:6" ht="15">
      <c r="A69" s="41"/>
      <c r="B69" s="39"/>
      <c r="C69" s="40"/>
      <c r="D69" s="39"/>
      <c r="E69" s="39"/>
      <c r="F69" s="39"/>
    </row>
    <row r="70" spans="1:7" s="19" customFormat="1" ht="15">
      <c r="A70" s="19" t="s">
        <v>287</v>
      </c>
      <c r="D70" s="43"/>
      <c r="E70" s="44" t="s">
        <v>73</v>
      </c>
      <c r="F70" s="22">
        <v>128293</v>
      </c>
      <c r="G70" s="22"/>
    </row>
    <row r="71" spans="4:7" s="19" customFormat="1" ht="15">
      <c r="D71" s="43"/>
      <c r="E71" s="44"/>
      <c r="F71" s="22"/>
      <c r="G71" s="22"/>
    </row>
    <row r="72" spans="1:7" s="19" customFormat="1" ht="15">
      <c r="A72" s="19" t="s">
        <v>288</v>
      </c>
      <c r="D72" s="43"/>
      <c r="E72" s="63" t="s">
        <v>289</v>
      </c>
      <c r="F72" s="63"/>
      <c r="G72" s="22"/>
    </row>
    <row r="73" spans="4:7" s="19" customFormat="1" ht="15">
      <c r="D73" s="43"/>
      <c r="E73" s="44"/>
      <c r="F73" s="22"/>
      <c r="G73" s="22"/>
    </row>
    <row r="74" s="19" customFormat="1" ht="15"/>
    <row r="75" spans="1:6" s="19" customFormat="1" ht="15">
      <c r="A75" s="19" t="s">
        <v>290</v>
      </c>
      <c r="F75" s="21" t="s">
        <v>291</v>
      </c>
    </row>
    <row r="76" s="19" customFormat="1" ht="15"/>
    <row r="77" spans="1:6" s="19" customFormat="1" ht="15">
      <c r="A77" s="19" t="s">
        <v>76</v>
      </c>
      <c r="E77" s="61"/>
      <c r="F77" s="61"/>
    </row>
    <row r="78" spans="1:6" s="19" customFormat="1" ht="15">
      <c r="A78" s="19" t="s">
        <v>191</v>
      </c>
      <c r="E78" s="61" t="s">
        <v>252</v>
      </c>
      <c r="F78" s="61"/>
    </row>
    <row r="79" spans="1:4" ht="38.25">
      <c r="A79" s="32" t="s">
        <v>197</v>
      </c>
      <c r="B79" s="32"/>
      <c r="C79" s="32"/>
      <c r="D79" s="32"/>
    </row>
  </sheetData>
  <sheetProtection selectLockedCells="1" selectUnlockedCells="1"/>
  <mergeCells count="50">
    <mergeCell ref="D65:F65"/>
    <mergeCell ref="B66:C66"/>
    <mergeCell ref="D66:F66"/>
    <mergeCell ref="E72:F72"/>
    <mergeCell ref="B48:E48"/>
    <mergeCell ref="B49:E49"/>
    <mergeCell ref="B57:E57"/>
    <mergeCell ref="B58:E58"/>
    <mergeCell ref="B59:E59"/>
    <mergeCell ref="B67:C67"/>
    <mergeCell ref="D67:F67"/>
    <mergeCell ref="B64:C64"/>
    <mergeCell ref="D64:F64"/>
    <mergeCell ref="B65:C65"/>
    <mergeCell ref="B32:E32"/>
    <mergeCell ref="B33:E33"/>
    <mergeCell ref="B37:E37"/>
    <mergeCell ref="D55:F55"/>
    <mergeCell ref="B38:E38"/>
    <mergeCell ref="B39:E39"/>
    <mergeCell ref="B42:E42"/>
    <mergeCell ref="B43:E43"/>
    <mergeCell ref="B44:E44"/>
    <mergeCell ref="B47:E47"/>
    <mergeCell ref="B56:C56"/>
    <mergeCell ref="D56:F56"/>
    <mergeCell ref="B53:C53"/>
    <mergeCell ref="D53:F53"/>
    <mergeCell ref="B54:C54"/>
    <mergeCell ref="D54:F54"/>
    <mergeCell ref="B14:E14"/>
    <mergeCell ref="B17:E17"/>
    <mergeCell ref="B18:E18"/>
    <mergeCell ref="B19:E19"/>
    <mergeCell ref="B22:E22"/>
    <mergeCell ref="B34:E34"/>
    <mergeCell ref="B24:E24"/>
    <mergeCell ref="B27:E27"/>
    <mergeCell ref="B28:E28"/>
    <mergeCell ref="B29:E29"/>
    <mergeCell ref="E77:F77"/>
    <mergeCell ref="E78:F78"/>
    <mergeCell ref="B23:E23"/>
    <mergeCell ref="B5:D5"/>
    <mergeCell ref="B7:E7"/>
    <mergeCell ref="B8:E8"/>
    <mergeCell ref="B9:E9"/>
    <mergeCell ref="B12:E12"/>
    <mergeCell ref="B13:E13"/>
    <mergeCell ref="B55:C55"/>
  </mergeCells>
  <printOptions horizontalCentered="1"/>
  <pageMargins left="0.2755905511811024" right="0.2755905511811024" top="0.6299212598425197" bottom="0.6692913385826772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G2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72" t="s">
        <v>244</v>
      </c>
      <c r="C7" s="73"/>
      <c r="D7" s="73"/>
      <c r="E7" s="74"/>
      <c r="F7" s="8" t="s">
        <v>15</v>
      </c>
    </row>
    <row r="8" spans="1:6" ht="15">
      <c r="A8" s="9" t="s">
        <v>16</v>
      </c>
      <c r="B8" s="66">
        <v>620</v>
      </c>
      <c r="C8" s="66"/>
      <c r="D8" s="66"/>
      <c r="E8" s="66"/>
      <c r="F8" s="24" t="s">
        <v>15</v>
      </c>
    </row>
    <row r="9" spans="1:6" ht="39.75" customHeight="1">
      <c r="A9" s="9" t="s">
        <v>17</v>
      </c>
      <c r="B9" s="75" t="s">
        <v>254</v>
      </c>
      <c r="C9" s="75"/>
      <c r="D9" s="75"/>
      <c r="E9" s="75"/>
      <c r="F9" s="24" t="s">
        <v>15</v>
      </c>
    </row>
    <row r="10" spans="1:6" ht="15">
      <c r="A10" s="9" t="s">
        <v>19</v>
      </c>
      <c r="B10" s="25">
        <v>121</v>
      </c>
      <c r="C10" s="25">
        <v>125.5</v>
      </c>
      <c r="D10" s="25">
        <v>116.5</v>
      </c>
      <c r="E10" s="26">
        <f>(B10+C10+D10)/3</f>
        <v>121</v>
      </c>
      <c r="F10" s="26">
        <v>121</v>
      </c>
    </row>
    <row r="11" spans="1:6" ht="15">
      <c r="A11" s="13" t="s">
        <v>20</v>
      </c>
      <c r="B11" s="36">
        <f>B10*$B8</f>
        <v>75020</v>
      </c>
      <c r="C11" s="36">
        <f>C10*$B8</f>
        <v>77810</v>
      </c>
      <c r="D11" s="36">
        <f>D10*$B8</f>
        <v>72230</v>
      </c>
      <c r="E11" s="36">
        <f>E10*$B8</f>
        <v>75020</v>
      </c>
      <c r="F11" s="36">
        <f>F10*$B8</f>
        <v>75020</v>
      </c>
    </row>
    <row r="12" spans="1:6" ht="15">
      <c r="A12" s="41" t="s">
        <v>20</v>
      </c>
      <c r="B12" s="45"/>
      <c r="C12" s="45"/>
      <c r="D12" s="45"/>
      <c r="E12" s="45"/>
      <c r="F12" s="28">
        <v>75020</v>
      </c>
    </row>
    <row r="13" spans="1:6" ht="45" customHeight="1">
      <c r="A13" s="16" t="s">
        <v>43</v>
      </c>
      <c r="B13" s="60" t="s">
        <v>44</v>
      </c>
      <c r="C13" s="60"/>
      <c r="D13" s="60" t="s">
        <v>45</v>
      </c>
      <c r="E13" s="60"/>
      <c r="F13" s="60"/>
    </row>
    <row r="14" spans="1:6" ht="33" customHeight="1">
      <c r="A14" s="16">
        <v>1</v>
      </c>
      <c r="B14" s="76" t="s">
        <v>248</v>
      </c>
      <c r="C14" s="76"/>
      <c r="D14" s="76" t="s">
        <v>249</v>
      </c>
      <c r="E14" s="76"/>
      <c r="F14" s="76"/>
    </row>
    <row r="15" spans="1:6" ht="31.5" customHeight="1">
      <c r="A15" s="16">
        <v>2</v>
      </c>
      <c r="B15" s="76" t="s">
        <v>250</v>
      </c>
      <c r="C15" s="76"/>
      <c r="D15" s="76" t="s">
        <v>251</v>
      </c>
      <c r="E15" s="76"/>
      <c r="F15" s="76"/>
    </row>
    <row r="16" spans="1:6" ht="59.25" customHeight="1">
      <c r="A16" s="16">
        <v>3</v>
      </c>
      <c r="B16" s="76" t="s">
        <v>246</v>
      </c>
      <c r="C16" s="76"/>
      <c r="D16" s="76" t="s">
        <v>247</v>
      </c>
      <c r="E16" s="76"/>
      <c r="F16" s="76"/>
    </row>
    <row r="17" spans="6:13" s="19" customFormat="1" ht="15">
      <c r="F17" s="61"/>
      <c r="G17" s="61"/>
      <c r="H17" s="78"/>
      <c r="I17" s="61"/>
      <c r="K17" s="35"/>
      <c r="M17" s="1"/>
    </row>
    <row r="18" spans="6:11" s="19" customFormat="1" ht="15">
      <c r="F18" s="78"/>
      <c r="G18" s="61"/>
      <c r="H18" s="78"/>
      <c r="I18" s="61"/>
      <c r="J18" s="33"/>
      <c r="K18" s="34"/>
    </row>
    <row r="19" spans="6:11" s="19" customFormat="1" ht="15">
      <c r="F19" s="78"/>
      <c r="G19" s="61"/>
      <c r="H19" s="78"/>
      <c r="I19" s="61"/>
      <c r="J19" s="34"/>
      <c r="K19" s="34"/>
    </row>
    <row r="20" spans="1:7" s="19" customFormat="1" ht="15">
      <c r="A20" s="19" t="s">
        <v>243</v>
      </c>
      <c r="D20" s="43"/>
      <c r="E20" s="44" t="s">
        <v>73</v>
      </c>
      <c r="F20" s="22">
        <v>75020</v>
      </c>
      <c r="G20" s="22"/>
    </row>
    <row r="21" s="19" customFormat="1" ht="15"/>
    <row r="22" spans="1:6" s="19" customFormat="1" ht="15">
      <c r="A22" s="19" t="s">
        <v>125</v>
      </c>
      <c r="F22" s="21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1" t="s">
        <v>192</v>
      </c>
      <c r="F25" s="61"/>
      <c r="H25" s="77"/>
      <c r="I25" s="77"/>
      <c r="J25" s="77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20">
    <mergeCell ref="E25:F25"/>
    <mergeCell ref="H25:J25"/>
    <mergeCell ref="F17:G17"/>
    <mergeCell ref="H17:I17"/>
    <mergeCell ref="F18:G18"/>
    <mergeCell ref="H18:I18"/>
    <mergeCell ref="F19:G19"/>
    <mergeCell ref="H19:I19"/>
    <mergeCell ref="B14:C14"/>
    <mergeCell ref="D14:F14"/>
    <mergeCell ref="B15:C15"/>
    <mergeCell ref="D15:F15"/>
    <mergeCell ref="B16:C16"/>
    <mergeCell ref="D16:F16"/>
    <mergeCell ref="B13:C13"/>
    <mergeCell ref="D13:F13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191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96" sqref="N19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72" t="s">
        <v>203</v>
      </c>
      <c r="C7" s="73"/>
      <c r="D7" s="73"/>
      <c r="E7" s="74"/>
      <c r="F7" s="8" t="s">
        <v>15</v>
      </c>
    </row>
    <row r="8" spans="1:6" ht="15">
      <c r="A8" s="9" t="s">
        <v>16</v>
      </c>
      <c r="B8" s="66">
        <v>1</v>
      </c>
      <c r="C8" s="66"/>
      <c r="D8" s="66"/>
      <c r="E8" s="66"/>
      <c r="F8" s="24" t="s">
        <v>15</v>
      </c>
    </row>
    <row r="9" spans="1:6" ht="39.75" customHeight="1">
      <c r="A9" s="9" t="s">
        <v>17</v>
      </c>
      <c r="B9" s="75"/>
      <c r="C9" s="75"/>
      <c r="D9" s="75"/>
      <c r="E9" s="75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79" t="s">
        <v>204</v>
      </c>
      <c r="C12" s="80"/>
      <c r="D12" s="80"/>
      <c r="E12" s="80"/>
      <c r="F12" s="8" t="s">
        <v>15</v>
      </c>
    </row>
    <row r="13" spans="1:6" ht="15">
      <c r="A13" s="9" t="s">
        <v>16</v>
      </c>
      <c r="B13" s="58">
        <v>1</v>
      </c>
      <c r="C13" s="58"/>
      <c r="D13" s="58"/>
      <c r="E13" s="58"/>
      <c r="F13" s="23" t="s">
        <v>15</v>
      </c>
    </row>
    <row r="14" spans="1:6" ht="22.5" customHeight="1">
      <c r="A14" s="9" t="s">
        <v>17</v>
      </c>
      <c r="B14" s="81"/>
      <c r="C14" s="81"/>
      <c r="D14" s="81"/>
      <c r="E14" s="81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72" t="s">
        <v>205</v>
      </c>
      <c r="C17" s="73"/>
      <c r="D17" s="73"/>
      <c r="E17" s="74"/>
      <c r="F17" s="8" t="s">
        <v>15</v>
      </c>
    </row>
    <row r="18" spans="1:6" ht="15">
      <c r="A18" s="9" t="s">
        <v>16</v>
      </c>
      <c r="B18" s="58">
        <v>1</v>
      </c>
      <c r="C18" s="58"/>
      <c r="D18" s="58"/>
      <c r="E18" s="58"/>
      <c r="F18" s="23" t="s">
        <v>15</v>
      </c>
    </row>
    <row r="19" spans="1:6" ht="17.25" customHeight="1">
      <c r="A19" s="9" t="s">
        <v>17</v>
      </c>
      <c r="B19" s="81"/>
      <c r="C19" s="81"/>
      <c r="D19" s="81"/>
      <c r="E19" s="81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79" t="s">
        <v>206</v>
      </c>
      <c r="C22" s="80"/>
      <c r="D22" s="80"/>
      <c r="E22" s="80"/>
      <c r="F22" s="8"/>
    </row>
    <row r="23" spans="1:6" ht="15">
      <c r="A23" s="9" t="s">
        <v>16</v>
      </c>
      <c r="B23" s="58">
        <v>1</v>
      </c>
      <c r="C23" s="58"/>
      <c r="D23" s="58"/>
      <c r="E23" s="58"/>
      <c r="F23" s="23" t="s">
        <v>15</v>
      </c>
    </row>
    <row r="24" spans="1:6" ht="22.5" customHeight="1">
      <c r="A24" s="9" t="s">
        <v>17</v>
      </c>
      <c r="B24" s="81"/>
      <c r="C24" s="81"/>
      <c r="D24" s="81"/>
      <c r="E24" s="81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82" t="s">
        <v>207</v>
      </c>
      <c r="C27" s="83"/>
      <c r="D27" s="83"/>
      <c r="E27" s="84"/>
      <c r="F27" s="8" t="s">
        <v>15</v>
      </c>
    </row>
    <row r="28" spans="1:6" ht="15">
      <c r="A28" s="9" t="s">
        <v>16</v>
      </c>
      <c r="B28" s="58">
        <v>1</v>
      </c>
      <c r="C28" s="58"/>
      <c r="D28" s="58"/>
      <c r="E28" s="58"/>
      <c r="F28" s="23" t="s">
        <v>15</v>
      </c>
    </row>
    <row r="29" spans="1:6" ht="17.25" customHeight="1">
      <c r="A29" s="9" t="s">
        <v>17</v>
      </c>
      <c r="B29" s="81"/>
      <c r="C29" s="81"/>
      <c r="D29" s="81"/>
      <c r="E29" s="81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79" t="s">
        <v>208</v>
      </c>
      <c r="C32" s="80"/>
      <c r="D32" s="80"/>
      <c r="E32" s="80"/>
      <c r="F32" s="8" t="s">
        <v>15</v>
      </c>
    </row>
    <row r="33" spans="1:6" ht="15">
      <c r="A33" s="9" t="s">
        <v>16</v>
      </c>
      <c r="B33" s="58">
        <v>5</v>
      </c>
      <c r="C33" s="58"/>
      <c r="D33" s="58"/>
      <c r="E33" s="58"/>
      <c r="F33" s="23" t="s">
        <v>15</v>
      </c>
    </row>
    <row r="34" spans="1:6" ht="22.5" customHeight="1">
      <c r="A34" s="9" t="s">
        <v>17</v>
      </c>
      <c r="B34" s="81"/>
      <c r="C34" s="81"/>
      <c r="D34" s="81"/>
      <c r="E34" s="81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72" t="s">
        <v>209</v>
      </c>
      <c r="C37" s="73"/>
      <c r="D37" s="73"/>
      <c r="E37" s="74"/>
      <c r="F37" s="8" t="s">
        <v>15</v>
      </c>
    </row>
    <row r="38" spans="1:6" ht="15">
      <c r="A38" s="9" t="s">
        <v>16</v>
      </c>
      <c r="B38" s="58">
        <v>3</v>
      </c>
      <c r="C38" s="58"/>
      <c r="D38" s="58"/>
      <c r="E38" s="58"/>
      <c r="F38" s="23" t="s">
        <v>15</v>
      </c>
    </row>
    <row r="39" spans="1:6" ht="17.25" customHeight="1">
      <c r="A39" s="9" t="s">
        <v>17</v>
      </c>
      <c r="B39" s="81"/>
      <c r="C39" s="81"/>
      <c r="D39" s="81"/>
      <c r="E39" s="81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79" t="s">
        <v>241</v>
      </c>
      <c r="C42" s="80"/>
      <c r="D42" s="80"/>
      <c r="E42" s="80"/>
      <c r="F42" s="8" t="s">
        <v>15</v>
      </c>
    </row>
    <row r="43" spans="1:6" ht="15">
      <c r="A43" s="9" t="s">
        <v>16</v>
      </c>
      <c r="B43" s="58">
        <v>1</v>
      </c>
      <c r="C43" s="58"/>
      <c r="D43" s="58"/>
      <c r="E43" s="58"/>
      <c r="F43" s="23" t="s">
        <v>15</v>
      </c>
    </row>
    <row r="44" spans="1:6" ht="22.5" customHeight="1">
      <c r="A44" s="9" t="s">
        <v>17</v>
      </c>
      <c r="B44" s="81"/>
      <c r="C44" s="81"/>
      <c r="D44" s="81"/>
      <c r="E44" s="81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79" t="s">
        <v>210</v>
      </c>
      <c r="C47" s="80"/>
      <c r="D47" s="80"/>
      <c r="E47" s="80"/>
      <c r="F47" s="8" t="s">
        <v>15</v>
      </c>
    </row>
    <row r="48" spans="1:6" ht="15">
      <c r="A48" s="9" t="s">
        <v>16</v>
      </c>
      <c r="B48" s="58">
        <v>2</v>
      </c>
      <c r="C48" s="58"/>
      <c r="D48" s="58"/>
      <c r="E48" s="58"/>
      <c r="F48" s="23" t="s">
        <v>15</v>
      </c>
    </row>
    <row r="49" spans="1:6" ht="22.5" customHeight="1">
      <c r="A49" s="9" t="s">
        <v>17</v>
      </c>
      <c r="B49" s="81"/>
      <c r="C49" s="81"/>
      <c r="D49" s="81"/>
      <c r="E49" s="81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72" t="s">
        <v>211</v>
      </c>
      <c r="C52" s="73"/>
      <c r="D52" s="73"/>
      <c r="E52" s="74"/>
      <c r="F52" s="8" t="s">
        <v>15</v>
      </c>
    </row>
    <row r="53" spans="1:6" ht="15">
      <c r="A53" s="9" t="s">
        <v>16</v>
      </c>
      <c r="B53" s="58">
        <v>1</v>
      </c>
      <c r="C53" s="58"/>
      <c r="D53" s="58"/>
      <c r="E53" s="58"/>
      <c r="F53" s="23" t="s">
        <v>15</v>
      </c>
    </row>
    <row r="54" spans="1:6" ht="17.25" customHeight="1">
      <c r="A54" s="9" t="s">
        <v>17</v>
      </c>
      <c r="B54" s="81"/>
      <c r="C54" s="81"/>
      <c r="D54" s="81"/>
      <c r="E54" s="81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79" t="s">
        <v>212</v>
      </c>
      <c r="C57" s="80"/>
      <c r="D57" s="80"/>
      <c r="E57" s="80"/>
      <c r="F57" s="8" t="s">
        <v>15</v>
      </c>
    </row>
    <row r="58" spans="1:6" ht="15">
      <c r="A58" s="9" t="s">
        <v>16</v>
      </c>
      <c r="B58" s="58">
        <v>1</v>
      </c>
      <c r="C58" s="58"/>
      <c r="D58" s="58"/>
      <c r="E58" s="58"/>
      <c r="F58" s="23" t="s">
        <v>15</v>
      </c>
    </row>
    <row r="59" spans="1:6" ht="22.5" customHeight="1">
      <c r="A59" s="9" t="s">
        <v>17</v>
      </c>
      <c r="B59" s="81"/>
      <c r="C59" s="81"/>
      <c r="D59" s="81"/>
      <c r="E59" s="81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72" t="s">
        <v>213</v>
      </c>
      <c r="C62" s="73"/>
      <c r="D62" s="73"/>
      <c r="E62" s="74"/>
      <c r="F62" s="8" t="s">
        <v>15</v>
      </c>
    </row>
    <row r="63" spans="1:6" ht="15">
      <c r="A63" s="9" t="s">
        <v>16</v>
      </c>
      <c r="B63" s="58">
        <v>2</v>
      </c>
      <c r="C63" s="58"/>
      <c r="D63" s="58"/>
      <c r="E63" s="58"/>
      <c r="F63" s="23" t="s">
        <v>15</v>
      </c>
    </row>
    <row r="64" spans="1:6" ht="17.25" customHeight="1">
      <c r="A64" s="9" t="s">
        <v>17</v>
      </c>
      <c r="B64" s="81"/>
      <c r="C64" s="81"/>
      <c r="D64" s="81"/>
      <c r="E64" s="81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79" t="s">
        <v>214</v>
      </c>
      <c r="C67" s="80"/>
      <c r="D67" s="80"/>
      <c r="E67" s="80"/>
      <c r="F67" s="8" t="s">
        <v>15</v>
      </c>
    </row>
    <row r="68" spans="1:6" ht="15">
      <c r="A68" s="9" t="s">
        <v>16</v>
      </c>
      <c r="B68" s="58">
        <v>2</v>
      </c>
      <c r="C68" s="58"/>
      <c r="D68" s="58"/>
      <c r="E68" s="58"/>
      <c r="F68" s="23" t="s">
        <v>15</v>
      </c>
    </row>
    <row r="69" spans="1:6" ht="22.5" customHeight="1">
      <c r="A69" s="9" t="s">
        <v>17</v>
      </c>
      <c r="B69" s="81"/>
      <c r="C69" s="81"/>
      <c r="D69" s="81"/>
      <c r="E69" s="81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72" t="s">
        <v>215</v>
      </c>
      <c r="C72" s="73"/>
      <c r="D72" s="73"/>
      <c r="E72" s="74"/>
      <c r="F72" s="8" t="s">
        <v>15</v>
      </c>
    </row>
    <row r="73" spans="1:6" ht="15">
      <c r="A73" s="9" t="s">
        <v>16</v>
      </c>
      <c r="B73" s="58">
        <v>1</v>
      </c>
      <c r="C73" s="58"/>
      <c r="D73" s="58"/>
      <c r="E73" s="58"/>
      <c r="F73" s="23" t="s">
        <v>15</v>
      </c>
    </row>
    <row r="74" spans="1:6" ht="17.25" customHeight="1">
      <c r="A74" s="9" t="s">
        <v>17</v>
      </c>
      <c r="B74" s="81"/>
      <c r="C74" s="81"/>
      <c r="D74" s="81"/>
      <c r="E74" s="81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79" t="s">
        <v>216</v>
      </c>
      <c r="C77" s="80"/>
      <c r="D77" s="80"/>
      <c r="E77" s="80"/>
      <c r="F77" s="8" t="s">
        <v>15</v>
      </c>
    </row>
    <row r="78" spans="1:6" ht="15">
      <c r="A78" s="9" t="s">
        <v>16</v>
      </c>
      <c r="B78" s="58">
        <v>1</v>
      </c>
      <c r="C78" s="58"/>
      <c r="D78" s="58"/>
      <c r="E78" s="58"/>
      <c r="F78" s="23" t="s">
        <v>15</v>
      </c>
    </row>
    <row r="79" spans="1:6" ht="22.5" customHeight="1">
      <c r="A79" s="9" t="s">
        <v>17</v>
      </c>
      <c r="B79" s="81"/>
      <c r="C79" s="81"/>
      <c r="D79" s="81"/>
      <c r="E79" s="81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72" t="s">
        <v>217</v>
      </c>
      <c r="C82" s="73"/>
      <c r="D82" s="73"/>
      <c r="E82" s="74"/>
      <c r="F82" s="8" t="s">
        <v>15</v>
      </c>
    </row>
    <row r="83" spans="1:6" ht="15">
      <c r="A83" s="9" t="s">
        <v>16</v>
      </c>
      <c r="B83" s="58">
        <v>1</v>
      </c>
      <c r="C83" s="58"/>
      <c r="D83" s="58"/>
      <c r="E83" s="58"/>
      <c r="F83" s="23" t="s">
        <v>15</v>
      </c>
    </row>
    <row r="84" spans="1:6" ht="17.25" customHeight="1">
      <c r="A84" s="9" t="s">
        <v>17</v>
      </c>
      <c r="B84" s="81"/>
      <c r="C84" s="81"/>
      <c r="D84" s="81"/>
      <c r="E84" s="81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79" t="s">
        <v>218</v>
      </c>
      <c r="C87" s="80"/>
      <c r="D87" s="80"/>
      <c r="E87" s="80"/>
      <c r="F87" s="8" t="s">
        <v>15</v>
      </c>
    </row>
    <row r="88" spans="1:6" ht="15">
      <c r="A88" s="9" t="s">
        <v>16</v>
      </c>
      <c r="B88" s="58">
        <v>2</v>
      </c>
      <c r="C88" s="58"/>
      <c r="D88" s="58"/>
      <c r="E88" s="58"/>
      <c r="F88" s="23" t="s">
        <v>15</v>
      </c>
    </row>
    <row r="89" spans="1:6" ht="22.5" customHeight="1">
      <c r="A89" s="9" t="s">
        <v>17</v>
      </c>
      <c r="B89" s="81"/>
      <c r="C89" s="81"/>
      <c r="D89" s="81"/>
      <c r="E89" s="81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72" t="s">
        <v>219</v>
      </c>
      <c r="C92" s="73"/>
      <c r="D92" s="73"/>
      <c r="E92" s="74"/>
      <c r="F92" s="8" t="s">
        <v>15</v>
      </c>
    </row>
    <row r="93" spans="1:6" ht="15">
      <c r="A93" s="9" t="s">
        <v>16</v>
      </c>
      <c r="B93" s="58">
        <v>1</v>
      </c>
      <c r="C93" s="58"/>
      <c r="D93" s="58"/>
      <c r="E93" s="58"/>
      <c r="F93" s="23" t="s">
        <v>15</v>
      </c>
    </row>
    <row r="94" spans="1:6" ht="17.25" customHeight="1">
      <c r="A94" s="9" t="s">
        <v>17</v>
      </c>
      <c r="B94" s="81"/>
      <c r="C94" s="81"/>
      <c r="D94" s="81"/>
      <c r="E94" s="81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79" t="s">
        <v>220</v>
      </c>
      <c r="C97" s="80"/>
      <c r="D97" s="80"/>
      <c r="E97" s="80"/>
      <c r="F97" s="8" t="s">
        <v>15</v>
      </c>
    </row>
    <row r="98" spans="1:6" ht="15">
      <c r="A98" s="9" t="s">
        <v>16</v>
      </c>
      <c r="B98" s="58">
        <v>1</v>
      </c>
      <c r="C98" s="58"/>
      <c r="D98" s="58"/>
      <c r="E98" s="58"/>
      <c r="F98" s="23" t="s">
        <v>15</v>
      </c>
    </row>
    <row r="99" spans="1:6" ht="22.5" customHeight="1">
      <c r="A99" s="9" t="s">
        <v>17</v>
      </c>
      <c r="B99" s="81"/>
      <c r="C99" s="81"/>
      <c r="D99" s="81"/>
      <c r="E99" s="81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72" t="s">
        <v>221</v>
      </c>
      <c r="C102" s="73"/>
      <c r="D102" s="73"/>
      <c r="E102" s="74"/>
      <c r="F102" s="8" t="s">
        <v>15</v>
      </c>
    </row>
    <row r="103" spans="1:6" ht="15">
      <c r="A103" s="9" t="s">
        <v>16</v>
      </c>
      <c r="B103" s="58">
        <v>1</v>
      </c>
      <c r="C103" s="58"/>
      <c r="D103" s="58"/>
      <c r="E103" s="58"/>
      <c r="F103" s="23" t="s">
        <v>15</v>
      </c>
    </row>
    <row r="104" spans="1:6" ht="17.25" customHeight="1">
      <c r="A104" s="9" t="s">
        <v>17</v>
      </c>
      <c r="B104" s="81"/>
      <c r="C104" s="81"/>
      <c r="D104" s="81"/>
      <c r="E104" s="81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79" t="s">
        <v>222</v>
      </c>
      <c r="C107" s="80"/>
      <c r="D107" s="80"/>
      <c r="E107" s="80"/>
      <c r="F107" s="8" t="s">
        <v>15</v>
      </c>
    </row>
    <row r="108" spans="1:6" ht="15">
      <c r="A108" s="9" t="s">
        <v>16</v>
      </c>
      <c r="B108" s="58">
        <v>3</v>
      </c>
      <c r="C108" s="58"/>
      <c r="D108" s="58"/>
      <c r="E108" s="58"/>
      <c r="F108" s="23" t="s">
        <v>15</v>
      </c>
    </row>
    <row r="109" spans="1:6" ht="22.5" customHeight="1">
      <c r="A109" s="9" t="s">
        <v>17</v>
      </c>
      <c r="B109" s="81"/>
      <c r="C109" s="81"/>
      <c r="D109" s="81"/>
      <c r="E109" s="81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72" t="s">
        <v>223</v>
      </c>
      <c r="C112" s="73"/>
      <c r="D112" s="73"/>
      <c r="E112" s="74"/>
      <c r="F112" s="8" t="s">
        <v>15</v>
      </c>
    </row>
    <row r="113" spans="1:6" ht="15">
      <c r="A113" s="9" t="s">
        <v>16</v>
      </c>
      <c r="B113" s="58">
        <v>1</v>
      </c>
      <c r="C113" s="58"/>
      <c r="D113" s="58"/>
      <c r="E113" s="58"/>
      <c r="F113" s="23" t="s">
        <v>15</v>
      </c>
    </row>
    <row r="114" spans="1:6" ht="17.25" customHeight="1">
      <c r="A114" s="9" t="s">
        <v>17</v>
      </c>
      <c r="B114" s="81"/>
      <c r="C114" s="81"/>
      <c r="D114" s="81"/>
      <c r="E114" s="81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79" t="s">
        <v>224</v>
      </c>
      <c r="C117" s="80"/>
      <c r="D117" s="80"/>
      <c r="E117" s="80"/>
      <c r="F117" s="8" t="s">
        <v>15</v>
      </c>
    </row>
    <row r="118" spans="1:6" ht="15">
      <c r="A118" s="9" t="s">
        <v>16</v>
      </c>
      <c r="B118" s="58">
        <v>2</v>
      </c>
      <c r="C118" s="58"/>
      <c r="D118" s="58"/>
      <c r="E118" s="58"/>
      <c r="F118" s="23" t="s">
        <v>15</v>
      </c>
    </row>
    <row r="119" spans="1:6" ht="22.5" customHeight="1">
      <c r="A119" s="9" t="s">
        <v>17</v>
      </c>
      <c r="B119" s="81"/>
      <c r="C119" s="81"/>
      <c r="D119" s="81"/>
      <c r="E119" s="81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72" t="s">
        <v>225</v>
      </c>
      <c r="C122" s="73"/>
      <c r="D122" s="73"/>
      <c r="E122" s="74"/>
      <c r="F122" s="8" t="s">
        <v>15</v>
      </c>
    </row>
    <row r="123" spans="1:6" ht="15">
      <c r="A123" s="9" t="s">
        <v>16</v>
      </c>
      <c r="B123" s="58">
        <v>1</v>
      </c>
      <c r="C123" s="58"/>
      <c r="D123" s="58"/>
      <c r="E123" s="58"/>
      <c r="F123" s="23" t="s">
        <v>15</v>
      </c>
    </row>
    <row r="124" spans="1:6" ht="17.25" customHeight="1">
      <c r="A124" s="9" t="s">
        <v>17</v>
      </c>
      <c r="B124" s="81"/>
      <c r="C124" s="81"/>
      <c r="D124" s="81"/>
      <c r="E124" s="81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79" t="s">
        <v>226</v>
      </c>
      <c r="C127" s="80"/>
      <c r="D127" s="80"/>
      <c r="E127" s="80"/>
      <c r="F127" s="8" t="s">
        <v>15</v>
      </c>
    </row>
    <row r="128" spans="1:6" ht="15">
      <c r="A128" s="9" t="s">
        <v>16</v>
      </c>
      <c r="B128" s="58">
        <v>1</v>
      </c>
      <c r="C128" s="58"/>
      <c r="D128" s="58"/>
      <c r="E128" s="58"/>
      <c r="F128" s="23" t="s">
        <v>15</v>
      </c>
    </row>
    <row r="129" spans="1:6" ht="22.5" customHeight="1">
      <c r="A129" s="9" t="s">
        <v>17</v>
      </c>
      <c r="B129" s="81"/>
      <c r="C129" s="81"/>
      <c r="D129" s="81"/>
      <c r="E129" s="81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79" t="s">
        <v>227</v>
      </c>
      <c r="C132" s="80"/>
      <c r="D132" s="80"/>
      <c r="E132" s="80"/>
      <c r="F132" s="8" t="s">
        <v>15</v>
      </c>
    </row>
    <row r="133" spans="1:6" ht="15">
      <c r="A133" s="9" t="s">
        <v>16</v>
      </c>
      <c r="B133" s="58">
        <v>1</v>
      </c>
      <c r="C133" s="58"/>
      <c r="D133" s="58"/>
      <c r="E133" s="58"/>
      <c r="F133" s="23" t="s">
        <v>15</v>
      </c>
    </row>
    <row r="134" spans="1:6" ht="22.5" customHeight="1">
      <c r="A134" s="9" t="s">
        <v>17</v>
      </c>
      <c r="B134" s="81"/>
      <c r="C134" s="81"/>
      <c r="D134" s="81"/>
      <c r="E134" s="81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72" t="s">
        <v>228</v>
      </c>
      <c r="C137" s="73"/>
      <c r="D137" s="73"/>
      <c r="E137" s="74"/>
      <c r="F137" s="8" t="s">
        <v>15</v>
      </c>
    </row>
    <row r="138" spans="1:6" ht="15">
      <c r="A138" s="9" t="s">
        <v>16</v>
      </c>
      <c r="B138" s="58">
        <v>1</v>
      </c>
      <c r="C138" s="58"/>
      <c r="D138" s="58"/>
      <c r="E138" s="58"/>
      <c r="F138" s="23" t="s">
        <v>15</v>
      </c>
    </row>
    <row r="139" spans="1:6" ht="17.25" customHeight="1">
      <c r="A139" s="9" t="s">
        <v>17</v>
      </c>
      <c r="B139" s="81"/>
      <c r="C139" s="81"/>
      <c r="D139" s="81"/>
      <c r="E139" s="81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79" t="s">
        <v>229</v>
      </c>
      <c r="C142" s="80"/>
      <c r="D142" s="80"/>
      <c r="E142" s="80"/>
      <c r="F142" s="8" t="s">
        <v>15</v>
      </c>
    </row>
    <row r="143" spans="1:6" ht="15">
      <c r="A143" s="9" t="s">
        <v>16</v>
      </c>
      <c r="B143" s="58">
        <v>1</v>
      </c>
      <c r="C143" s="58"/>
      <c r="D143" s="58"/>
      <c r="E143" s="58"/>
      <c r="F143" s="23" t="s">
        <v>15</v>
      </c>
    </row>
    <row r="144" spans="1:6" ht="22.5" customHeight="1">
      <c r="A144" s="9" t="s">
        <v>17</v>
      </c>
      <c r="B144" s="81"/>
      <c r="C144" s="81"/>
      <c r="D144" s="81"/>
      <c r="E144" s="81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85" t="s">
        <v>230</v>
      </c>
      <c r="C147" s="86"/>
      <c r="D147" s="86"/>
      <c r="E147" s="87"/>
      <c r="F147" s="8" t="s">
        <v>15</v>
      </c>
    </row>
    <row r="148" spans="1:6" ht="15">
      <c r="A148" s="9" t="s">
        <v>16</v>
      </c>
      <c r="B148" s="58">
        <v>1</v>
      </c>
      <c r="C148" s="58"/>
      <c r="D148" s="58"/>
      <c r="E148" s="58"/>
      <c r="F148" s="23" t="s">
        <v>15</v>
      </c>
    </row>
    <row r="149" spans="1:6" ht="22.5" customHeight="1">
      <c r="A149" s="9" t="s">
        <v>17</v>
      </c>
      <c r="B149" s="81"/>
      <c r="C149" s="81"/>
      <c r="D149" s="81"/>
      <c r="E149" s="81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72" t="s">
        <v>231</v>
      </c>
      <c r="C152" s="73"/>
      <c r="D152" s="73"/>
      <c r="E152" s="74"/>
      <c r="F152" s="8" t="s">
        <v>15</v>
      </c>
    </row>
    <row r="153" spans="1:6" ht="15">
      <c r="A153" s="9" t="s">
        <v>16</v>
      </c>
      <c r="B153" s="58">
        <v>1</v>
      </c>
      <c r="C153" s="58"/>
      <c r="D153" s="58"/>
      <c r="E153" s="58"/>
      <c r="F153" s="23" t="s">
        <v>15</v>
      </c>
    </row>
    <row r="154" spans="1:6" ht="17.25" customHeight="1">
      <c r="A154" s="9" t="s">
        <v>17</v>
      </c>
      <c r="B154" s="81"/>
      <c r="C154" s="81"/>
      <c r="D154" s="81"/>
      <c r="E154" s="81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79" t="s">
        <v>232</v>
      </c>
      <c r="C157" s="80"/>
      <c r="D157" s="80"/>
      <c r="E157" s="80"/>
      <c r="F157" s="8" t="s">
        <v>15</v>
      </c>
    </row>
    <row r="158" spans="1:6" ht="15">
      <c r="A158" s="9" t="s">
        <v>16</v>
      </c>
      <c r="B158" s="58">
        <v>1</v>
      </c>
      <c r="C158" s="58"/>
      <c r="D158" s="58"/>
      <c r="E158" s="58"/>
      <c r="F158" s="23" t="s">
        <v>15</v>
      </c>
    </row>
    <row r="159" spans="1:6" ht="22.5" customHeight="1">
      <c r="A159" s="9" t="s">
        <v>17</v>
      </c>
      <c r="B159" s="81"/>
      <c r="C159" s="81"/>
      <c r="D159" s="81"/>
      <c r="E159" s="81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79" t="s">
        <v>233</v>
      </c>
      <c r="C162" s="80"/>
      <c r="D162" s="80"/>
      <c r="E162" s="80"/>
      <c r="F162" s="8" t="s">
        <v>15</v>
      </c>
    </row>
    <row r="163" spans="1:6" ht="15">
      <c r="A163" s="9" t="s">
        <v>16</v>
      </c>
      <c r="B163" s="58">
        <v>1</v>
      </c>
      <c r="C163" s="58"/>
      <c r="D163" s="58"/>
      <c r="E163" s="58"/>
      <c r="F163" s="23" t="s">
        <v>15</v>
      </c>
    </row>
    <row r="164" spans="1:6" ht="22.5" customHeight="1">
      <c r="A164" s="9" t="s">
        <v>17</v>
      </c>
      <c r="B164" s="81"/>
      <c r="C164" s="81"/>
      <c r="D164" s="81"/>
      <c r="E164" s="81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72" t="s">
        <v>234</v>
      </c>
      <c r="C167" s="73"/>
      <c r="D167" s="73"/>
      <c r="E167" s="74"/>
      <c r="F167" s="8" t="s">
        <v>15</v>
      </c>
    </row>
    <row r="168" spans="1:6" ht="15">
      <c r="A168" s="9" t="s">
        <v>16</v>
      </c>
      <c r="B168" s="58">
        <v>1</v>
      </c>
      <c r="C168" s="58"/>
      <c r="D168" s="58"/>
      <c r="E168" s="58"/>
      <c r="F168" s="23" t="s">
        <v>15</v>
      </c>
    </row>
    <row r="169" spans="1:6" ht="17.25" customHeight="1">
      <c r="A169" s="9" t="s">
        <v>17</v>
      </c>
      <c r="B169" s="81"/>
      <c r="C169" s="81"/>
      <c r="D169" s="81"/>
      <c r="E169" s="81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79" t="s">
        <v>235</v>
      </c>
      <c r="C172" s="80"/>
      <c r="D172" s="80"/>
      <c r="E172" s="80"/>
      <c r="F172" s="8" t="s">
        <v>15</v>
      </c>
    </row>
    <row r="173" spans="1:6" ht="15">
      <c r="A173" s="9" t="s">
        <v>16</v>
      </c>
      <c r="B173" s="58">
        <v>1</v>
      </c>
      <c r="C173" s="58"/>
      <c r="D173" s="58"/>
      <c r="E173" s="58"/>
      <c r="F173" s="23" t="s">
        <v>15</v>
      </c>
    </row>
    <row r="174" spans="1:6" ht="22.5" customHeight="1">
      <c r="A174" s="9" t="s">
        <v>17</v>
      </c>
      <c r="B174" s="81"/>
      <c r="C174" s="81"/>
      <c r="D174" s="81"/>
      <c r="E174" s="81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79" t="s">
        <v>236</v>
      </c>
      <c r="C177" s="80"/>
      <c r="D177" s="80"/>
      <c r="E177" s="80"/>
      <c r="F177" s="8" t="s">
        <v>15</v>
      </c>
    </row>
    <row r="178" spans="1:6" ht="15">
      <c r="A178" s="9" t="s">
        <v>16</v>
      </c>
      <c r="B178" s="58">
        <v>1</v>
      </c>
      <c r="C178" s="58"/>
      <c r="D178" s="58"/>
      <c r="E178" s="58"/>
      <c r="F178" s="23" t="s">
        <v>15</v>
      </c>
    </row>
    <row r="179" spans="1:6" ht="22.5" customHeight="1">
      <c r="A179" s="9" t="s">
        <v>17</v>
      </c>
      <c r="B179" s="81"/>
      <c r="C179" s="81"/>
      <c r="D179" s="81"/>
      <c r="E179" s="81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72" t="s">
        <v>237</v>
      </c>
      <c r="C182" s="73"/>
      <c r="D182" s="73"/>
      <c r="E182" s="74"/>
      <c r="F182" s="8" t="s">
        <v>15</v>
      </c>
    </row>
    <row r="183" spans="1:6" ht="15">
      <c r="A183" s="9" t="s">
        <v>16</v>
      </c>
      <c r="B183" s="58">
        <v>1</v>
      </c>
      <c r="C183" s="58"/>
      <c r="D183" s="58"/>
      <c r="E183" s="58"/>
      <c r="F183" s="23" t="s">
        <v>15</v>
      </c>
    </row>
    <row r="184" spans="1:6" ht="17.25" customHeight="1">
      <c r="A184" s="9" t="s">
        <v>17</v>
      </c>
      <c r="B184" s="81"/>
      <c r="C184" s="81"/>
      <c r="D184" s="81"/>
      <c r="E184" s="81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79" t="s">
        <v>238</v>
      </c>
      <c r="C187" s="80"/>
      <c r="D187" s="80"/>
      <c r="E187" s="80"/>
      <c r="F187" s="8" t="s">
        <v>15</v>
      </c>
    </row>
    <row r="188" spans="1:6" ht="15">
      <c r="A188" s="9" t="s">
        <v>16</v>
      </c>
      <c r="B188" s="58">
        <v>1</v>
      </c>
      <c r="C188" s="58"/>
      <c r="D188" s="58"/>
      <c r="E188" s="58"/>
      <c r="F188" s="23" t="s">
        <v>15</v>
      </c>
    </row>
    <row r="189" spans="1:6" ht="22.5" customHeight="1">
      <c r="A189" s="9" t="s">
        <v>17</v>
      </c>
      <c r="B189" s="81"/>
      <c r="C189" s="81"/>
      <c r="D189" s="81"/>
      <c r="E189" s="81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72" t="s">
        <v>239</v>
      </c>
      <c r="C192" s="73"/>
      <c r="D192" s="73"/>
      <c r="E192" s="74"/>
      <c r="F192" s="8" t="s">
        <v>15</v>
      </c>
    </row>
    <row r="193" spans="1:6" ht="15">
      <c r="A193" s="9" t="s">
        <v>16</v>
      </c>
      <c r="B193" s="58">
        <v>1</v>
      </c>
      <c r="C193" s="58"/>
      <c r="D193" s="58"/>
      <c r="E193" s="58"/>
      <c r="F193" s="23" t="s">
        <v>15</v>
      </c>
    </row>
    <row r="194" spans="1:6" ht="17.25" customHeight="1">
      <c r="A194" s="9" t="s">
        <v>17</v>
      </c>
      <c r="B194" s="81"/>
      <c r="C194" s="81"/>
      <c r="D194" s="81"/>
      <c r="E194" s="81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79" t="s">
        <v>240</v>
      </c>
      <c r="C197" s="80"/>
      <c r="D197" s="80"/>
      <c r="E197" s="80"/>
      <c r="F197" s="8" t="s">
        <v>15</v>
      </c>
    </row>
    <row r="198" spans="1:6" ht="15">
      <c r="A198" s="9" t="s">
        <v>16</v>
      </c>
      <c r="B198" s="58">
        <v>1</v>
      </c>
      <c r="C198" s="58"/>
      <c r="D198" s="58"/>
      <c r="E198" s="58"/>
      <c r="F198" s="23" t="s">
        <v>15</v>
      </c>
    </row>
    <row r="199" spans="1:6" ht="22.5" customHeight="1">
      <c r="A199" s="9" t="s">
        <v>17</v>
      </c>
      <c r="B199" s="81"/>
      <c r="C199" s="81"/>
      <c r="D199" s="81"/>
      <c r="E199" s="81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60" t="s">
        <v>44</v>
      </c>
      <c r="C202" s="60"/>
      <c r="D202" s="60" t="s">
        <v>45</v>
      </c>
      <c r="E202" s="60"/>
      <c r="F202" s="60"/>
    </row>
    <row r="203" spans="1:6" ht="33" customHeight="1">
      <c r="A203" s="16">
        <v>1</v>
      </c>
      <c r="B203" s="76" t="s">
        <v>193</v>
      </c>
      <c r="C203" s="76"/>
      <c r="D203" s="76" t="s">
        <v>194</v>
      </c>
      <c r="E203" s="76"/>
      <c r="F203" s="76"/>
    </row>
    <row r="204" spans="1:6" ht="31.5" customHeight="1">
      <c r="A204" s="16">
        <v>2</v>
      </c>
      <c r="B204" s="76" t="s">
        <v>195</v>
      </c>
      <c r="C204" s="76"/>
      <c r="D204" s="76" t="s">
        <v>196</v>
      </c>
      <c r="E204" s="76"/>
      <c r="F204" s="76"/>
    </row>
    <row r="205" spans="1:6" ht="31.5" customHeight="1">
      <c r="A205" s="16">
        <v>3</v>
      </c>
      <c r="B205" s="76" t="s">
        <v>201</v>
      </c>
      <c r="C205" s="76"/>
      <c r="D205" s="76" t="s">
        <v>202</v>
      </c>
      <c r="E205" s="76"/>
      <c r="F205" s="76"/>
    </row>
    <row r="206" spans="6:13" s="19" customFormat="1" ht="15">
      <c r="F206" s="61"/>
      <c r="G206" s="61"/>
      <c r="H206" s="78"/>
      <c r="I206" s="61"/>
      <c r="K206" s="35"/>
      <c r="M206" s="1"/>
    </row>
    <row r="207" spans="6:11" s="19" customFormat="1" ht="15">
      <c r="F207" s="78"/>
      <c r="G207" s="61"/>
      <c r="H207" s="78"/>
      <c r="I207" s="61"/>
      <c r="J207" s="33"/>
      <c r="K207" s="34"/>
    </row>
    <row r="208" spans="6:11" s="19" customFormat="1" ht="15">
      <c r="F208" s="78"/>
      <c r="G208" s="61"/>
      <c r="H208" s="78"/>
      <c r="I208" s="61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61" t="s">
        <v>192</v>
      </c>
      <c r="F214" s="61"/>
      <c r="H214" s="77"/>
      <c r="I214" s="77"/>
      <c r="J214" s="77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F207:G207"/>
    <mergeCell ref="H207:I207"/>
    <mergeCell ref="F208:G208"/>
    <mergeCell ref="H208:I208"/>
    <mergeCell ref="E214:F214"/>
    <mergeCell ref="H214:J214"/>
    <mergeCell ref="B202:C202"/>
    <mergeCell ref="D202:F202"/>
    <mergeCell ref="B203:C203"/>
    <mergeCell ref="D203:F203"/>
    <mergeCell ref="B204:C204"/>
    <mergeCell ref="D204:F204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174:E174"/>
    <mergeCell ref="B177:E177"/>
    <mergeCell ref="B178:E178"/>
    <mergeCell ref="B179:E179"/>
    <mergeCell ref="B182:E182"/>
    <mergeCell ref="B183:E18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34:E134"/>
    <mergeCell ref="B137:E137"/>
    <mergeCell ref="B138:E138"/>
    <mergeCell ref="B139:E139"/>
    <mergeCell ref="B142:E142"/>
    <mergeCell ref="B143:E143"/>
    <mergeCell ref="B124:E124"/>
    <mergeCell ref="B127:E127"/>
    <mergeCell ref="B128:E128"/>
    <mergeCell ref="B129:E129"/>
    <mergeCell ref="B132:E132"/>
    <mergeCell ref="B133:E133"/>
    <mergeCell ref="B114:E114"/>
    <mergeCell ref="B117:E117"/>
    <mergeCell ref="B118:E118"/>
    <mergeCell ref="B119:E119"/>
    <mergeCell ref="B122:E122"/>
    <mergeCell ref="B123:E123"/>
    <mergeCell ref="B104:E104"/>
    <mergeCell ref="B107:E107"/>
    <mergeCell ref="B108:E108"/>
    <mergeCell ref="B109:E109"/>
    <mergeCell ref="B112:E112"/>
    <mergeCell ref="B113:E113"/>
    <mergeCell ref="B94:E94"/>
    <mergeCell ref="B97:E97"/>
    <mergeCell ref="B98:E98"/>
    <mergeCell ref="B99:E99"/>
    <mergeCell ref="B102:E102"/>
    <mergeCell ref="B103:E103"/>
    <mergeCell ref="B84:E84"/>
    <mergeCell ref="B87:E87"/>
    <mergeCell ref="B88:E88"/>
    <mergeCell ref="B89:E89"/>
    <mergeCell ref="B92:E92"/>
    <mergeCell ref="B93:E93"/>
    <mergeCell ref="B74:E74"/>
    <mergeCell ref="B77:E77"/>
    <mergeCell ref="B78:E78"/>
    <mergeCell ref="B79:E79"/>
    <mergeCell ref="B82:E82"/>
    <mergeCell ref="B83:E83"/>
    <mergeCell ref="B64:E64"/>
    <mergeCell ref="B67:E67"/>
    <mergeCell ref="B68:E68"/>
    <mergeCell ref="B69:E69"/>
    <mergeCell ref="B72:E72"/>
    <mergeCell ref="B73:E73"/>
    <mergeCell ref="B54:E54"/>
    <mergeCell ref="B57:E57"/>
    <mergeCell ref="B58:E58"/>
    <mergeCell ref="B59:E59"/>
    <mergeCell ref="B62:E62"/>
    <mergeCell ref="B63:E63"/>
    <mergeCell ref="B44:E44"/>
    <mergeCell ref="B47:E47"/>
    <mergeCell ref="B48:E48"/>
    <mergeCell ref="B49:E49"/>
    <mergeCell ref="B52:E52"/>
    <mergeCell ref="B53:E53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209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226" sqref="F22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72" t="s">
        <v>151</v>
      </c>
      <c r="C7" s="73"/>
      <c r="D7" s="73"/>
      <c r="E7" s="74"/>
      <c r="F7" s="8" t="s">
        <v>15</v>
      </c>
    </row>
    <row r="8" spans="1:6" ht="15">
      <c r="A8" s="9" t="s">
        <v>16</v>
      </c>
      <c r="B8" s="66">
        <v>1</v>
      </c>
      <c r="C8" s="66"/>
      <c r="D8" s="66"/>
      <c r="E8" s="66"/>
      <c r="F8" s="24" t="s">
        <v>15</v>
      </c>
    </row>
    <row r="9" spans="1:6" ht="39.75" customHeight="1">
      <c r="A9" s="9" t="s">
        <v>17</v>
      </c>
      <c r="B9" s="75"/>
      <c r="C9" s="75"/>
      <c r="D9" s="75"/>
      <c r="E9" s="75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79" t="s">
        <v>150</v>
      </c>
      <c r="C12" s="80"/>
      <c r="D12" s="80"/>
      <c r="E12" s="80"/>
      <c r="F12" s="8" t="s">
        <v>15</v>
      </c>
    </row>
    <row r="13" spans="1:6" ht="15">
      <c r="A13" s="9" t="s">
        <v>16</v>
      </c>
      <c r="B13" s="66">
        <v>1</v>
      </c>
      <c r="C13" s="66"/>
      <c r="D13" s="66"/>
      <c r="E13" s="66"/>
      <c r="F13" s="24" t="s">
        <v>15</v>
      </c>
    </row>
    <row r="14" spans="1:6" ht="22.5" customHeight="1">
      <c r="A14" s="9" t="s">
        <v>17</v>
      </c>
      <c r="B14" s="81"/>
      <c r="C14" s="81"/>
      <c r="D14" s="81"/>
      <c r="E14" s="81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72" t="s">
        <v>149</v>
      </c>
      <c r="C17" s="73"/>
      <c r="D17" s="73"/>
      <c r="E17" s="74"/>
      <c r="F17" s="8" t="s">
        <v>15</v>
      </c>
    </row>
    <row r="18" spans="1:6" ht="15">
      <c r="A18" s="9" t="s">
        <v>16</v>
      </c>
      <c r="B18" s="66">
        <v>1</v>
      </c>
      <c r="C18" s="66"/>
      <c r="D18" s="66"/>
      <c r="E18" s="66"/>
      <c r="F18" s="24" t="s">
        <v>15</v>
      </c>
    </row>
    <row r="19" spans="1:6" ht="17.25" customHeight="1">
      <c r="A19" s="9" t="s">
        <v>17</v>
      </c>
      <c r="B19" s="81"/>
      <c r="C19" s="81"/>
      <c r="D19" s="81"/>
      <c r="E19" s="81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79" t="s">
        <v>148</v>
      </c>
      <c r="C22" s="80"/>
      <c r="D22" s="80"/>
      <c r="E22" s="80"/>
      <c r="F22" s="8"/>
    </row>
    <row r="23" spans="1:6" ht="15">
      <c r="A23" s="9" t="s">
        <v>16</v>
      </c>
      <c r="B23" s="66">
        <v>1</v>
      </c>
      <c r="C23" s="66"/>
      <c r="D23" s="66"/>
      <c r="E23" s="66"/>
      <c r="F23" s="24" t="s">
        <v>15</v>
      </c>
    </row>
    <row r="24" spans="1:6" ht="22.5" customHeight="1">
      <c r="A24" s="9" t="s">
        <v>17</v>
      </c>
      <c r="B24" s="81"/>
      <c r="C24" s="81"/>
      <c r="D24" s="81"/>
      <c r="E24" s="81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82" t="s">
        <v>147</v>
      </c>
      <c r="C27" s="83"/>
      <c r="D27" s="83"/>
      <c r="E27" s="84"/>
      <c r="F27" s="8" t="s">
        <v>15</v>
      </c>
    </row>
    <row r="28" spans="1:6" ht="15">
      <c r="A28" s="9" t="s">
        <v>16</v>
      </c>
      <c r="B28" s="66">
        <v>1</v>
      </c>
      <c r="C28" s="66"/>
      <c r="D28" s="66"/>
      <c r="E28" s="66"/>
      <c r="F28" s="24" t="s">
        <v>15</v>
      </c>
    </row>
    <row r="29" spans="1:6" ht="17.25" customHeight="1">
      <c r="A29" s="9" t="s">
        <v>17</v>
      </c>
      <c r="B29" s="81"/>
      <c r="C29" s="81"/>
      <c r="D29" s="81"/>
      <c r="E29" s="81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79" t="s">
        <v>146</v>
      </c>
      <c r="C32" s="80"/>
      <c r="D32" s="80"/>
      <c r="E32" s="80"/>
      <c r="F32" s="8" t="s">
        <v>15</v>
      </c>
    </row>
    <row r="33" spans="1:6" ht="15">
      <c r="A33" s="9" t="s">
        <v>16</v>
      </c>
      <c r="B33" s="66">
        <v>5</v>
      </c>
      <c r="C33" s="66"/>
      <c r="D33" s="66"/>
      <c r="E33" s="66"/>
      <c r="F33" s="24" t="s">
        <v>15</v>
      </c>
    </row>
    <row r="34" spans="1:6" ht="22.5" customHeight="1">
      <c r="A34" s="9" t="s">
        <v>17</v>
      </c>
      <c r="B34" s="81"/>
      <c r="C34" s="81"/>
      <c r="D34" s="81"/>
      <c r="E34" s="81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72" t="s">
        <v>145</v>
      </c>
      <c r="C37" s="73"/>
      <c r="D37" s="73"/>
      <c r="E37" s="74"/>
      <c r="F37" s="8" t="s">
        <v>15</v>
      </c>
    </row>
    <row r="38" spans="1:6" ht="15">
      <c r="A38" s="9" t="s">
        <v>16</v>
      </c>
      <c r="B38" s="66">
        <v>3</v>
      </c>
      <c r="C38" s="66"/>
      <c r="D38" s="66"/>
      <c r="E38" s="66"/>
      <c r="F38" s="24" t="s">
        <v>15</v>
      </c>
    </row>
    <row r="39" spans="1:6" ht="17.25" customHeight="1">
      <c r="A39" s="9" t="s">
        <v>17</v>
      </c>
      <c r="B39" s="81"/>
      <c r="C39" s="81"/>
      <c r="D39" s="81"/>
      <c r="E39" s="81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79" t="s">
        <v>152</v>
      </c>
      <c r="C42" s="80"/>
      <c r="D42" s="80"/>
      <c r="E42" s="80"/>
      <c r="F42" s="8" t="s">
        <v>15</v>
      </c>
    </row>
    <row r="43" spans="1:6" ht="15">
      <c r="A43" s="9" t="s">
        <v>16</v>
      </c>
      <c r="B43" s="66">
        <v>1</v>
      </c>
      <c r="C43" s="66"/>
      <c r="D43" s="66"/>
      <c r="E43" s="66"/>
      <c r="F43" s="24" t="s">
        <v>15</v>
      </c>
    </row>
    <row r="44" spans="1:6" ht="22.5" customHeight="1">
      <c r="A44" s="9" t="s">
        <v>17</v>
      </c>
      <c r="B44" s="81"/>
      <c r="C44" s="81"/>
      <c r="D44" s="81"/>
      <c r="E44" s="81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79" t="s">
        <v>153</v>
      </c>
      <c r="C47" s="80"/>
      <c r="D47" s="80"/>
      <c r="E47" s="80"/>
      <c r="F47" s="8" t="s">
        <v>15</v>
      </c>
    </row>
    <row r="48" spans="1:6" ht="15">
      <c r="A48" s="9" t="s">
        <v>16</v>
      </c>
      <c r="B48" s="66">
        <v>2</v>
      </c>
      <c r="C48" s="66"/>
      <c r="D48" s="66"/>
      <c r="E48" s="66"/>
      <c r="F48" s="24" t="s">
        <v>15</v>
      </c>
    </row>
    <row r="49" spans="1:6" ht="22.5" customHeight="1">
      <c r="A49" s="9" t="s">
        <v>17</v>
      </c>
      <c r="B49" s="81"/>
      <c r="C49" s="81"/>
      <c r="D49" s="81"/>
      <c r="E49" s="81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72" t="s">
        <v>155</v>
      </c>
      <c r="C52" s="73"/>
      <c r="D52" s="73"/>
      <c r="E52" s="74"/>
      <c r="F52" s="8" t="s">
        <v>15</v>
      </c>
    </row>
    <row r="53" spans="1:6" ht="15">
      <c r="A53" s="9" t="s">
        <v>16</v>
      </c>
      <c r="B53" s="66">
        <v>1</v>
      </c>
      <c r="C53" s="66"/>
      <c r="D53" s="66"/>
      <c r="E53" s="66"/>
      <c r="F53" s="24" t="s">
        <v>15</v>
      </c>
    </row>
    <row r="54" spans="1:6" ht="17.25" customHeight="1">
      <c r="A54" s="9" t="s">
        <v>17</v>
      </c>
      <c r="B54" s="81"/>
      <c r="C54" s="81"/>
      <c r="D54" s="81"/>
      <c r="E54" s="81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79" t="s">
        <v>156</v>
      </c>
      <c r="C57" s="80"/>
      <c r="D57" s="80"/>
      <c r="E57" s="80"/>
      <c r="F57" s="8" t="s">
        <v>15</v>
      </c>
    </row>
    <row r="58" spans="1:6" ht="15">
      <c r="A58" s="9" t="s">
        <v>16</v>
      </c>
      <c r="B58" s="66">
        <v>1</v>
      </c>
      <c r="C58" s="66"/>
      <c r="D58" s="66"/>
      <c r="E58" s="66"/>
      <c r="F58" s="24" t="s">
        <v>15</v>
      </c>
    </row>
    <row r="59" spans="1:6" ht="22.5" customHeight="1">
      <c r="A59" s="9" t="s">
        <v>17</v>
      </c>
      <c r="B59" s="81"/>
      <c r="C59" s="81"/>
      <c r="D59" s="81"/>
      <c r="E59" s="81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72" t="s">
        <v>157</v>
      </c>
      <c r="C62" s="73"/>
      <c r="D62" s="73"/>
      <c r="E62" s="74"/>
      <c r="F62" s="8" t="s">
        <v>15</v>
      </c>
    </row>
    <row r="63" spans="1:6" ht="15">
      <c r="A63" s="9" t="s">
        <v>16</v>
      </c>
      <c r="B63" s="66">
        <v>2</v>
      </c>
      <c r="C63" s="66"/>
      <c r="D63" s="66"/>
      <c r="E63" s="66"/>
      <c r="F63" s="24" t="s">
        <v>15</v>
      </c>
    </row>
    <row r="64" spans="1:6" ht="17.25" customHeight="1">
      <c r="A64" s="9" t="s">
        <v>17</v>
      </c>
      <c r="B64" s="81"/>
      <c r="C64" s="81"/>
      <c r="D64" s="81"/>
      <c r="E64" s="81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79" t="s">
        <v>158</v>
      </c>
      <c r="C67" s="80"/>
      <c r="D67" s="80"/>
      <c r="E67" s="80"/>
      <c r="F67" s="8" t="s">
        <v>15</v>
      </c>
    </row>
    <row r="68" spans="1:6" ht="15">
      <c r="A68" s="9" t="s">
        <v>16</v>
      </c>
      <c r="B68" s="66">
        <v>2</v>
      </c>
      <c r="C68" s="66"/>
      <c r="D68" s="66"/>
      <c r="E68" s="66"/>
      <c r="F68" s="24" t="s">
        <v>15</v>
      </c>
    </row>
    <row r="69" spans="1:6" ht="22.5" customHeight="1">
      <c r="A69" s="9" t="s">
        <v>17</v>
      </c>
      <c r="B69" s="81"/>
      <c r="C69" s="81"/>
      <c r="D69" s="81"/>
      <c r="E69" s="81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72" t="s">
        <v>159</v>
      </c>
      <c r="C72" s="73"/>
      <c r="D72" s="73"/>
      <c r="E72" s="74"/>
      <c r="F72" s="8" t="s">
        <v>15</v>
      </c>
    </row>
    <row r="73" spans="1:6" ht="15">
      <c r="A73" s="9" t="s">
        <v>16</v>
      </c>
      <c r="B73" s="66">
        <v>1</v>
      </c>
      <c r="C73" s="66"/>
      <c r="D73" s="66"/>
      <c r="E73" s="66"/>
      <c r="F73" s="24" t="s">
        <v>15</v>
      </c>
    </row>
    <row r="74" spans="1:6" ht="17.25" customHeight="1">
      <c r="A74" s="9" t="s">
        <v>17</v>
      </c>
      <c r="B74" s="81"/>
      <c r="C74" s="81"/>
      <c r="D74" s="81"/>
      <c r="E74" s="81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79" t="s">
        <v>160</v>
      </c>
      <c r="C77" s="80"/>
      <c r="D77" s="80"/>
      <c r="E77" s="80"/>
      <c r="F77" s="8" t="s">
        <v>15</v>
      </c>
    </row>
    <row r="78" spans="1:6" ht="15">
      <c r="A78" s="9" t="s">
        <v>16</v>
      </c>
      <c r="B78" s="66">
        <v>1</v>
      </c>
      <c r="C78" s="66"/>
      <c r="D78" s="66"/>
      <c r="E78" s="66"/>
      <c r="F78" s="24" t="s">
        <v>15</v>
      </c>
    </row>
    <row r="79" spans="1:6" ht="22.5" customHeight="1">
      <c r="A79" s="9" t="s">
        <v>17</v>
      </c>
      <c r="B79" s="81"/>
      <c r="C79" s="81"/>
      <c r="D79" s="81"/>
      <c r="E79" s="81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72" t="s">
        <v>161</v>
      </c>
      <c r="C82" s="73"/>
      <c r="D82" s="73"/>
      <c r="E82" s="74"/>
      <c r="F82" s="8" t="s">
        <v>15</v>
      </c>
    </row>
    <row r="83" spans="1:6" ht="15">
      <c r="A83" s="9" t="s">
        <v>16</v>
      </c>
      <c r="B83" s="66">
        <v>1</v>
      </c>
      <c r="C83" s="66"/>
      <c r="D83" s="66"/>
      <c r="E83" s="66"/>
      <c r="F83" s="24" t="s">
        <v>15</v>
      </c>
    </row>
    <row r="84" spans="1:6" ht="17.25" customHeight="1">
      <c r="A84" s="9" t="s">
        <v>17</v>
      </c>
      <c r="B84" s="81"/>
      <c r="C84" s="81"/>
      <c r="D84" s="81"/>
      <c r="E84" s="81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79" t="s">
        <v>162</v>
      </c>
      <c r="C87" s="80"/>
      <c r="D87" s="80"/>
      <c r="E87" s="80"/>
      <c r="F87" s="8" t="s">
        <v>15</v>
      </c>
    </row>
    <row r="88" spans="1:6" ht="15">
      <c r="A88" s="9" t="s">
        <v>16</v>
      </c>
      <c r="B88" s="66">
        <v>2</v>
      </c>
      <c r="C88" s="66"/>
      <c r="D88" s="66"/>
      <c r="E88" s="66"/>
      <c r="F88" s="24" t="s">
        <v>15</v>
      </c>
    </row>
    <row r="89" spans="1:6" ht="22.5" customHeight="1">
      <c r="A89" s="9" t="s">
        <v>17</v>
      </c>
      <c r="B89" s="81"/>
      <c r="C89" s="81"/>
      <c r="D89" s="81"/>
      <c r="E89" s="81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72" t="s">
        <v>163</v>
      </c>
      <c r="C92" s="73"/>
      <c r="D92" s="73"/>
      <c r="E92" s="74"/>
      <c r="F92" s="8" t="s">
        <v>15</v>
      </c>
    </row>
    <row r="93" spans="1:6" ht="15">
      <c r="A93" s="9" t="s">
        <v>16</v>
      </c>
      <c r="B93" s="66">
        <v>1</v>
      </c>
      <c r="C93" s="66"/>
      <c r="D93" s="66"/>
      <c r="E93" s="66"/>
      <c r="F93" s="24" t="s">
        <v>15</v>
      </c>
    </row>
    <row r="94" spans="1:6" ht="17.25" customHeight="1">
      <c r="A94" s="9" t="s">
        <v>17</v>
      </c>
      <c r="B94" s="81"/>
      <c r="C94" s="81"/>
      <c r="D94" s="81"/>
      <c r="E94" s="81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79" t="s">
        <v>164</v>
      </c>
      <c r="C97" s="80"/>
      <c r="D97" s="80"/>
      <c r="E97" s="80"/>
      <c r="F97" s="8" t="s">
        <v>15</v>
      </c>
    </row>
    <row r="98" spans="1:6" ht="15">
      <c r="A98" s="9" t="s">
        <v>16</v>
      </c>
      <c r="B98" s="66">
        <v>1</v>
      </c>
      <c r="C98" s="66"/>
      <c r="D98" s="66"/>
      <c r="E98" s="66"/>
      <c r="F98" s="24" t="s">
        <v>15</v>
      </c>
    </row>
    <row r="99" spans="1:6" ht="22.5" customHeight="1">
      <c r="A99" s="9" t="s">
        <v>17</v>
      </c>
      <c r="B99" s="81"/>
      <c r="C99" s="81"/>
      <c r="D99" s="81"/>
      <c r="E99" s="81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72" t="s">
        <v>165</v>
      </c>
      <c r="C102" s="73"/>
      <c r="D102" s="73"/>
      <c r="E102" s="74"/>
      <c r="F102" s="8" t="s">
        <v>15</v>
      </c>
    </row>
    <row r="103" spans="1:6" ht="15">
      <c r="A103" s="9" t="s">
        <v>16</v>
      </c>
      <c r="B103" s="66">
        <v>1</v>
      </c>
      <c r="C103" s="66"/>
      <c r="D103" s="66"/>
      <c r="E103" s="66"/>
      <c r="F103" s="24" t="s">
        <v>15</v>
      </c>
    </row>
    <row r="104" spans="1:6" ht="17.25" customHeight="1">
      <c r="A104" s="9" t="s">
        <v>17</v>
      </c>
      <c r="B104" s="81"/>
      <c r="C104" s="81"/>
      <c r="D104" s="81"/>
      <c r="E104" s="81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79" t="s">
        <v>166</v>
      </c>
      <c r="C107" s="80"/>
      <c r="D107" s="80"/>
      <c r="E107" s="80"/>
      <c r="F107" s="8" t="s">
        <v>15</v>
      </c>
    </row>
    <row r="108" spans="1:6" ht="15">
      <c r="A108" s="9" t="s">
        <v>16</v>
      </c>
      <c r="B108" s="66">
        <v>3</v>
      </c>
      <c r="C108" s="66"/>
      <c r="D108" s="66"/>
      <c r="E108" s="66"/>
      <c r="F108" s="24" t="s">
        <v>15</v>
      </c>
    </row>
    <row r="109" spans="1:6" ht="22.5" customHeight="1">
      <c r="A109" s="9" t="s">
        <v>17</v>
      </c>
      <c r="B109" s="81"/>
      <c r="C109" s="81"/>
      <c r="D109" s="81"/>
      <c r="E109" s="81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72" t="s">
        <v>167</v>
      </c>
      <c r="C112" s="73"/>
      <c r="D112" s="73"/>
      <c r="E112" s="74"/>
      <c r="F112" s="8" t="s">
        <v>15</v>
      </c>
    </row>
    <row r="113" spans="1:6" ht="15">
      <c r="A113" s="9" t="s">
        <v>16</v>
      </c>
      <c r="B113" s="66">
        <v>1</v>
      </c>
      <c r="C113" s="66"/>
      <c r="D113" s="66"/>
      <c r="E113" s="66"/>
      <c r="F113" s="24" t="s">
        <v>15</v>
      </c>
    </row>
    <row r="114" spans="1:6" ht="17.25" customHeight="1">
      <c r="A114" s="9" t="s">
        <v>17</v>
      </c>
      <c r="B114" s="81"/>
      <c r="C114" s="81"/>
      <c r="D114" s="81"/>
      <c r="E114" s="81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79" t="s">
        <v>168</v>
      </c>
      <c r="C117" s="80"/>
      <c r="D117" s="80"/>
      <c r="E117" s="80"/>
      <c r="F117" s="8" t="s">
        <v>15</v>
      </c>
    </row>
    <row r="118" spans="1:6" ht="15">
      <c r="A118" s="9" t="s">
        <v>16</v>
      </c>
      <c r="B118" s="66">
        <v>2</v>
      </c>
      <c r="C118" s="66"/>
      <c r="D118" s="66"/>
      <c r="E118" s="66"/>
      <c r="F118" s="24" t="s">
        <v>15</v>
      </c>
    </row>
    <row r="119" spans="1:6" ht="22.5" customHeight="1">
      <c r="A119" s="9" t="s">
        <v>17</v>
      </c>
      <c r="B119" s="81"/>
      <c r="C119" s="81"/>
      <c r="D119" s="81"/>
      <c r="E119" s="81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72" t="s">
        <v>169</v>
      </c>
      <c r="C122" s="73"/>
      <c r="D122" s="73"/>
      <c r="E122" s="74"/>
      <c r="F122" s="8" t="s">
        <v>15</v>
      </c>
    </row>
    <row r="123" spans="1:6" ht="15">
      <c r="A123" s="9" t="s">
        <v>16</v>
      </c>
      <c r="B123" s="66">
        <v>1</v>
      </c>
      <c r="C123" s="66"/>
      <c r="D123" s="66"/>
      <c r="E123" s="66"/>
      <c r="F123" s="24" t="s">
        <v>15</v>
      </c>
    </row>
    <row r="124" spans="1:6" ht="17.25" customHeight="1">
      <c r="A124" s="9" t="s">
        <v>17</v>
      </c>
      <c r="B124" s="81"/>
      <c r="C124" s="81"/>
      <c r="D124" s="81"/>
      <c r="E124" s="81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79" t="s">
        <v>170</v>
      </c>
      <c r="C127" s="80"/>
      <c r="D127" s="80"/>
      <c r="E127" s="80"/>
      <c r="F127" s="8" t="s">
        <v>15</v>
      </c>
    </row>
    <row r="128" spans="1:6" ht="15">
      <c r="A128" s="9" t="s">
        <v>16</v>
      </c>
      <c r="B128" s="66">
        <v>1</v>
      </c>
      <c r="C128" s="66"/>
      <c r="D128" s="66"/>
      <c r="E128" s="66"/>
      <c r="F128" s="24" t="s">
        <v>15</v>
      </c>
    </row>
    <row r="129" spans="1:6" ht="22.5" customHeight="1">
      <c r="A129" s="9" t="s">
        <v>17</v>
      </c>
      <c r="B129" s="81"/>
      <c r="C129" s="81"/>
      <c r="D129" s="81"/>
      <c r="E129" s="81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79" t="s">
        <v>171</v>
      </c>
      <c r="C132" s="80"/>
      <c r="D132" s="80"/>
      <c r="E132" s="80"/>
      <c r="F132" s="8" t="s">
        <v>15</v>
      </c>
    </row>
    <row r="133" spans="1:6" ht="15">
      <c r="A133" s="9" t="s">
        <v>16</v>
      </c>
      <c r="B133" s="66">
        <v>1</v>
      </c>
      <c r="C133" s="66"/>
      <c r="D133" s="66"/>
      <c r="E133" s="66"/>
      <c r="F133" s="24" t="s">
        <v>15</v>
      </c>
    </row>
    <row r="134" spans="1:6" ht="22.5" customHeight="1">
      <c r="A134" s="9" t="s">
        <v>17</v>
      </c>
      <c r="B134" s="81"/>
      <c r="C134" s="81"/>
      <c r="D134" s="81"/>
      <c r="E134" s="81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72" t="s">
        <v>172</v>
      </c>
      <c r="C137" s="73"/>
      <c r="D137" s="73"/>
      <c r="E137" s="74"/>
      <c r="F137" s="8" t="s">
        <v>15</v>
      </c>
    </row>
    <row r="138" spans="1:6" ht="15">
      <c r="A138" s="9" t="s">
        <v>16</v>
      </c>
      <c r="B138" s="66">
        <v>1</v>
      </c>
      <c r="C138" s="66"/>
      <c r="D138" s="66"/>
      <c r="E138" s="66"/>
      <c r="F138" s="24" t="s">
        <v>15</v>
      </c>
    </row>
    <row r="139" spans="1:6" ht="17.25" customHeight="1">
      <c r="A139" s="9" t="s">
        <v>17</v>
      </c>
      <c r="B139" s="81"/>
      <c r="C139" s="81"/>
      <c r="D139" s="81"/>
      <c r="E139" s="81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79" t="s">
        <v>173</v>
      </c>
      <c r="C142" s="80"/>
      <c r="D142" s="80"/>
      <c r="E142" s="80"/>
      <c r="F142" s="8" t="s">
        <v>15</v>
      </c>
    </row>
    <row r="143" spans="1:6" ht="15">
      <c r="A143" s="9" t="s">
        <v>16</v>
      </c>
      <c r="B143" s="66">
        <v>1</v>
      </c>
      <c r="C143" s="66"/>
      <c r="D143" s="66"/>
      <c r="E143" s="66"/>
      <c r="F143" s="24" t="s">
        <v>15</v>
      </c>
    </row>
    <row r="144" spans="1:6" ht="22.5" customHeight="1">
      <c r="A144" s="9" t="s">
        <v>17</v>
      </c>
      <c r="B144" s="81"/>
      <c r="C144" s="81"/>
      <c r="D144" s="81"/>
      <c r="E144" s="81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85" t="s">
        <v>174</v>
      </c>
      <c r="C147" s="86"/>
      <c r="D147" s="86"/>
      <c r="E147" s="87"/>
      <c r="F147" s="8" t="s">
        <v>15</v>
      </c>
    </row>
    <row r="148" spans="1:6" ht="15">
      <c r="A148" s="9" t="s">
        <v>16</v>
      </c>
      <c r="B148" s="66">
        <v>1</v>
      </c>
      <c r="C148" s="66"/>
      <c r="D148" s="66"/>
      <c r="E148" s="66"/>
      <c r="F148" s="24" t="s">
        <v>15</v>
      </c>
    </row>
    <row r="149" spans="1:6" ht="22.5" customHeight="1">
      <c r="A149" s="9" t="s">
        <v>17</v>
      </c>
      <c r="B149" s="81"/>
      <c r="C149" s="81"/>
      <c r="D149" s="81"/>
      <c r="E149" s="81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72" t="s">
        <v>175</v>
      </c>
      <c r="C152" s="73"/>
      <c r="D152" s="73"/>
      <c r="E152" s="74"/>
      <c r="F152" s="8" t="s">
        <v>15</v>
      </c>
    </row>
    <row r="153" spans="1:6" ht="15">
      <c r="A153" s="9" t="s">
        <v>16</v>
      </c>
      <c r="B153" s="66">
        <v>1</v>
      </c>
      <c r="C153" s="66"/>
      <c r="D153" s="66"/>
      <c r="E153" s="66"/>
      <c r="F153" s="24" t="s">
        <v>15</v>
      </c>
    </row>
    <row r="154" spans="1:6" ht="17.25" customHeight="1">
      <c r="A154" s="9" t="s">
        <v>17</v>
      </c>
      <c r="B154" s="81"/>
      <c r="C154" s="81"/>
      <c r="D154" s="81"/>
      <c r="E154" s="81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79" t="s">
        <v>176</v>
      </c>
      <c r="C157" s="80"/>
      <c r="D157" s="80"/>
      <c r="E157" s="80"/>
      <c r="F157" s="8" t="s">
        <v>15</v>
      </c>
    </row>
    <row r="158" spans="1:6" ht="15">
      <c r="A158" s="9" t="s">
        <v>16</v>
      </c>
      <c r="B158" s="66">
        <v>1</v>
      </c>
      <c r="C158" s="66"/>
      <c r="D158" s="66"/>
      <c r="E158" s="66"/>
      <c r="F158" s="24" t="s">
        <v>15</v>
      </c>
    </row>
    <row r="159" spans="1:6" ht="22.5" customHeight="1">
      <c r="A159" s="9" t="s">
        <v>17</v>
      </c>
      <c r="B159" s="81"/>
      <c r="C159" s="81"/>
      <c r="D159" s="81"/>
      <c r="E159" s="81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79" t="s">
        <v>182</v>
      </c>
      <c r="C162" s="80"/>
      <c r="D162" s="80"/>
      <c r="E162" s="80"/>
      <c r="F162" s="8" t="s">
        <v>15</v>
      </c>
    </row>
    <row r="163" spans="1:6" ht="15">
      <c r="A163" s="9" t="s">
        <v>16</v>
      </c>
      <c r="B163" s="66">
        <v>1</v>
      </c>
      <c r="C163" s="66"/>
      <c r="D163" s="66"/>
      <c r="E163" s="66"/>
      <c r="F163" s="24" t="s">
        <v>15</v>
      </c>
    </row>
    <row r="164" spans="1:6" ht="22.5" customHeight="1">
      <c r="A164" s="9" t="s">
        <v>17</v>
      </c>
      <c r="B164" s="81"/>
      <c r="C164" s="81"/>
      <c r="D164" s="81"/>
      <c r="E164" s="81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79" t="s">
        <v>181</v>
      </c>
      <c r="C167" s="80"/>
      <c r="D167" s="80"/>
      <c r="E167" s="80"/>
      <c r="F167" s="8" t="s">
        <v>15</v>
      </c>
    </row>
    <row r="168" spans="1:6" ht="15">
      <c r="A168" s="9" t="s">
        <v>16</v>
      </c>
      <c r="B168" s="66">
        <v>1</v>
      </c>
      <c r="C168" s="66"/>
      <c r="D168" s="66"/>
      <c r="E168" s="66"/>
      <c r="F168" s="24" t="s">
        <v>15</v>
      </c>
    </row>
    <row r="169" spans="1:6" ht="22.5" customHeight="1">
      <c r="A169" s="9" t="s">
        <v>17</v>
      </c>
      <c r="B169" s="81"/>
      <c r="C169" s="81"/>
      <c r="D169" s="81"/>
      <c r="E169" s="81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72" t="s">
        <v>180</v>
      </c>
      <c r="C172" s="73"/>
      <c r="D172" s="73"/>
      <c r="E172" s="74"/>
      <c r="F172" s="8" t="s">
        <v>15</v>
      </c>
    </row>
    <row r="173" spans="1:6" ht="15">
      <c r="A173" s="9" t="s">
        <v>16</v>
      </c>
      <c r="B173" s="66">
        <v>1</v>
      </c>
      <c r="C173" s="66"/>
      <c r="D173" s="66"/>
      <c r="E173" s="66"/>
      <c r="F173" s="24" t="s">
        <v>15</v>
      </c>
    </row>
    <row r="174" spans="1:6" ht="17.25" customHeight="1">
      <c r="A174" s="9" t="s">
        <v>17</v>
      </c>
      <c r="B174" s="81"/>
      <c r="C174" s="81"/>
      <c r="D174" s="81"/>
      <c r="E174" s="81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79" t="s">
        <v>179</v>
      </c>
      <c r="C177" s="80"/>
      <c r="D177" s="80"/>
      <c r="E177" s="80"/>
      <c r="F177" s="8" t="s">
        <v>15</v>
      </c>
    </row>
    <row r="178" spans="1:6" ht="15">
      <c r="A178" s="9" t="s">
        <v>16</v>
      </c>
      <c r="B178" s="66">
        <v>1</v>
      </c>
      <c r="C178" s="66"/>
      <c r="D178" s="66"/>
      <c r="E178" s="66"/>
      <c r="F178" s="24" t="s">
        <v>15</v>
      </c>
    </row>
    <row r="179" spans="1:6" ht="22.5" customHeight="1">
      <c r="A179" s="9" t="s">
        <v>17</v>
      </c>
      <c r="B179" s="81"/>
      <c r="C179" s="81"/>
      <c r="D179" s="81"/>
      <c r="E179" s="81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79" t="s">
        <v>177</v>
      </c>
      <c r="C182" s="80"/>
      <c r="D182" s="80"/>
      <c r="E182" s="80"/>
      <c r="F182" s="8" t="s">
        <v>15</v>
      </c>
    </row>
    <row r="183" spans="1:6" ht="15">
      <c r="A183" s="9" t="s">
        <v>16</v>
      </c>
      <c r="B183" s="66">
        <v>1</v>
      </c>
      <c r="C183" s="66"/>
      <c r="D183" s="66"/>
      <c r="E183" s="66"/>
      <c r="F183" s="24" t="s">
        <v>15</v>
      </c>
    </row>
    <row r="184" spans="1:6" ht="22.5" customHeight="1">
      <c r="A184" s="9" t="s">
        <v>17</v>
      </c>
      <c r="B184" s="81"/>
      <c r="C184" s="81"/>
      <c r="D184" s="81"/>
      <c r="E184" s="81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72" t="s">
        <v>178</v>
      </c>
      <c r="C187" s="73"/>
      <c r="D187" s="73"/>
      <c r="E187" s="74"/>
      <c r="F187" s="8" t="s">
        <v>15</v>
      </c>
    </row>
    <row r="188" spans="1:6" ht="15">
      <c r="A188" s="9" t="s">
        <v>16</v>
      </c>
      <c r="B188" s="66">
        <v>1</v>
      </c>
      <c r="C188" s="66"/>
      <c r="D188" s="66"/>
      <c r="E188" s="66"/>
      <c r="F188" s="24" t="s">
        <v>15</v>
      </c>
    </row>
    <row r="189" spans="1:6" ht="17.25" customHeight="1">
      <c r="A189" s="9" t="s">
        <v>17</v>
      </c>
      <c r="B189" s="81"/>
      <c r="C189" s="81"/>
      <c r="D189" s="81"/>
      <c r="E189" s="81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79" t="s">
        <v>183</v>
      </c>
      <c r="C192" s="80"/>
      <c r="D192" s="80"/>
      <c r="E192" s="80"/>
      <c r="F192" s="8" t="s">
        <v>15</v>
      </c>
    </row>
    <row r="193" spans="1:6" ht="15">
      <c r="A193" s="9" t="s">
        <v>16</v>
      </c>
      <c r="B193" s="66">
        <v>1</v>
      </c>
      <c r="C193" s="66"/>
      <c r="D193" s="66"/>
      <c r="E193" s="66"/>
      <c r="F193" s="24" t="s">
        <v>15</v>
      </c>
    </row>
    <row r="194" spans="1:6" ht="22.5" customHeight="1">
      <c r="A194" s="9" t="s">
        <v>17</v>
      </c>
      <c r="B194" s="81"/>
      <c r="C194" s="81"/>
      <c r="D194" s="81"/>
      <c r="E194" s="81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79" t="s">
        <v>184</v>
      </c>
      <c r="C197" s="80"/>
      <c r="D197" s="80"/>
      <c r="E197" s="80"/>
      <c r="F197" s="8" t="s">
        <v>15</v>
      </c>
    </row>
    <row r="198" spans="1:6" ht="15">
      <c r="A198" s="9" t="s">
        <v>16</v>
      </c>
      <c r="B198" s="66">
        <v>1</v>
      </c>
      <c r="C198" s="66"/>
      <c r="D198" s="66"/>
      <c r="E198" s="66"/>
      <c r="F198" s="24" t="s">
        <v>15</v>
      </c>
    </row>
    <row r="199" spans="1:6" ht="22.5" customHeight="1">
      <c r="A199" s="9" t="s">
        <v>17</v>
      </c>
      <c r="B199" s="81"/>
      <c r="C199" s="81"/>
      <c r="D199" s="81"/>
      <c r="E199" s="81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72" t="s">
        <v>185</v>
      </c>
      <c r="C202" s="73"/>
      <c r="D202" s="73"/>
      <c r="E202" s="74"/>
      <c r="F202" s="8" t="s">
        <v>15</v>
      </c>
    </row>
    <row r="203" spans="1:6" ht="15">
      <c r="A203" s="9" t="s">
        <v>16</v>
      </c>
      <c r="B203" s="66">
        <v>1</v>
      </c>
      <c r="C203" s="66"/>
      <c r="D203" s="66"/>
      <c r="E203" s="66"/>
      <c r="F203" s="24" t="s">
        <v>15</v>
      </c>
    </row>
    <row r="204" spans="1:6" ht="17.25" customHeight="1">
      <c r="A204" s="9" t="s">
        <v>17</v>
      </c>
      <c r="B204" s="81"/>
      <c r="C204" s="81"/>
      <c r="D204" s="81"/>
      <c r="E204" s="81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79" t="s">
        <v>186</v>
      </c>
      <c r="C207" s="80"/>
      <c r="D207" s="80"/>
      <c r="E207" s="80"/>
      <c r="F207" s="8" t="s">
        <v>15</v>
      </c>
    </row>
    <row r="208" spans="1:6" ht="15">
      <c r="A208" s="9" t="s">
        <v>16</v>
      </c>
      <c r="B208" s="66">
        <v>1</v>
      </c>
      <c r="C208" s="66"/>
      <c r="D208" s="66"/>
      <c r="E208" s="66"/>
      <c r="F208" s="24" t="s">
        <v>15</v>
      </c>
    </row>
    <row r="209" spans="1:6" ht="22.5" customHeight="1">
      <c r="A209" s="9" t="s">
        <v>17</v>
      </c>
      <c r="B209" s="81"/>
      <c r="C209" s="81"/>
      <c r="D209" s="81"/>
      <c r="E209" s="81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72" t="s">
        <v>187</v>
      </c>
      <c r="C212" s="73"/>
      <c r="D212" s="73"/>
      <c r="E212" s="74"/>
      <c r="F212" s="8" t="s">
        <v>15</v>
      </c>
    </row>
    <row r="213" spans="1:6" ht="15">
      <c r="A213" s="9" t="s">
        <v>16</v>
      </c>
      <c r="B213" s="66">
        <v>1</v>
      </c>
      <c r="C213" s="66"/>
      <c r="D213" s="66"/>
      <c r="E213" s="66"/>
      <c r="F213" s="24" t="s">
        <v>15</v>
      </c>
    </row>
    <row r="214" spans="1:6" ht="17.25" customHeight="1">
      <c r="A214" s="9" t="s">
        <v>17</v>
      </c>
      <c r="B214" s="81"/>
      <c r="C214" s="81"/>
      <c r="D214" s="81"/>
      <c r="E214" s="81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79" t="s">
        <v>188</v>
      </c>
      <c r="C217" s="80"/>
      <c r="D217" s="80"/>
      <c r="E217" s="80"/>
      <c r="F217" s="8" t="s">
        <v>15</v>
      </c>
    </row>
    <row r="218" spans="1:6" ht="15">
      <c r="A218" s="9" t="s">
        <v>16</v>
      </c>
      <c r="B218" s="66">
        <v>1</v>
      </c>
      <c r="C218" s="66"/>
      <c r="D218" s="66"/>
      <c r="E218" s="66"/>
      <c r="F218" s="24" t="s">
        <v>15</v>
      </c>
    </row>
    <row r="219" spans="1:6" ht="22.5" customHeight="1">
      <c r="A219" s="9" t="s">
        <v>17</v>
      </c>
      <c r="B219" s="81"/>
      <c r="C219" s="81"/>
      <c r="D219" s="81"/>
      <c r="E219" s="81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79" t="s">
        <v>189</v>
      </c>
      <c r="C222" s="80"/>
      <c r="D222" s="80"/>
      <c r="E222" s="80"/>
      <c r="F222" s="8" t="s">
        <v>15</v>
      </c>
    </row>
    <row r="223" spans="1:6" ht="15">
      <c r="A223" s="9" t="s">
        <v>16</v>
      </c>
      <c r="B223" s="66">
        <v>1</v>
      </c>
      <c r="C223" s="66"/>
      <c r="D223" s="66"/>
      <c r="E223" s="66"/>
      <c r="F223" s="24" t="s">
        <v>15</v>
      </c>
    </row>
    <row r="224" spans="1:6" ht="22.5" customHeight="1">
      <c r="A224" s="9" t="s">
        <v>17</v>
      </c>
      <c r="B224" s="81"/>
      <c r="C224" s="81"/>
      <c r="D224" s="81"/>
      <c r="E224" s="81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60" t="s">
        <v>44</v>
      </c>
      <c r="C227" s="60"/>
      <c r="D227" s="60" t="s">
        <v>45</v>
      </c>
      <c r="E227" s="60"/>
      <c r="F227" s="60"/>
    </row>
    <row r="228" spans="1:6" ht="33" customHeight="1">
      <c r="A228" s="16">
        <v>1</v>
      </c>
      <c r="B228" s="76" t="s">
        <v>193</v>
      </c>
      <c r="C228" s="76"/>
      <c r="D228" s="76" t="s">
        <v>194</v>
      </c>
      <c r="E228" s="76"/>
      <c r="F228" s="76"/>
    </row>
    <row r="229" spans="1:6" ht="31.5" customHeight="1">
      <c r="A229" s="16">
        <v>2</v>
      </c>
      <c r="B229" s="76" t="s">
        <v>195</v>
      </c>
      <c r="C229" s="76"/>
      <c r="D229" s="76" t="s">
        <v>196</v>
      </c>
      <c r="E229" s="76"/>
      <c r="F229" s="76"/>
    </row>
    <row r="230" s="19" customFormat="1" ht="15"/>
    <row r="231" spans="6:9" s="19" customFormat="1" ht="15">
      <c r="F231" s="78" t="s">
        <v>198</v>
      </c>
      <c r="G231" s="61"/>
      <c r="H231" s="61"/>
      <c r="I231" s="61"/>
    </row>
    <row r="232" spans="6:9" s="19" customFormat="1" ht="15">
      <c r="F232" s="78" t="s">
        <v>199</v>
      </c>
      <c r="G232" s="61"/>
      <c r="H232" s="61"/>
      <c r="I232" s="61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61" t="s">
        <v>192</v>
      </c>
      <c r="F238" s="61"/>
      <c r="H238" s="77"/>
      <c r="I238" s="77"/>
      <c r="J238" s="77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5:D5"/>
    <mergeCell ref="B7:E7"/>
    <mergeCell ref="B8:E8"/>
    <mergeCell ref="B9:E9"/>
    <mergeCell ref="B12:E12"/>
    <mergeCell ref="B13:E13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44:E144"/>
    <mergeCell ref="B147:E147"/>
    <mergeCell ref="B148:E148"/>
    <mergeCell ref="B149:E149"/>
    <mergeCell ref="B152:E152"/>
    <mergeCell ref="B153:E153"/>
    <mergeCell ref="B154:E154"/>
    <mergeCell ref="B157:E157"/>
    <mergeCell ref="B158:E158"/>
    <mergeCell ref="B159:E159"/>
    <mergeCell ref="B162:E162"/>
    <mergeCell ref="B163:E163"/>
    <mergeCell ref="B164:E164"/>
    <mergeCell ref="B167:E167"/>
    <mergeCell ref="B168:E168"/>
    <mergeCell ref="B169:E169"/>
    <mergeCell ref="B172:E172"/>
    <mergeCell ref="B173:E173"/>
    <mergeCell ref="B174:E174"/>
    <mergeCell ref="B177:E177"/>
    <mergeCell ref="B178:E178"/>
    <mergeCell ref="B179:E179"/>
    <mergeCell ref="B182:E182"/>
    <mergeCell ref="B183:E183"/>
    <mergeCell ref="B184:E184"/>
    <mergeCell ref="B187:E187"/>
    <mergeCell ref="B188:E188"/>
    <mergeCell ref="B189:E189"/>
    <mergeCell ref="B192:E192"/>
    <mergeCell ref="B193:E193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2:E212"/>
    <mergeCell ref="B213:E213"/>
    <mergeCell ref="B214:E214"/>
    <mergeCell ref="B217:E217"/>
    <mergeCell ref="B218:E218"/>
    <mergeCell ref="B219:E219"/>
    <mergeCell ref="B222:E222"/>
    <mergeCell ref="B223:E223"/>
    <mergeCell ref="B224:E224"/>
    <mergeCell ref="B227:C227"/>
    <mergeCell ref="D227:F227"/>
    <mergeCell ref="B228:C228"/>
    <mergeCell ref="D228:F228"/>
    <mergeCell ref="E238:F238"/>
    <mergeCell ref="H238:J238"/>
    <mergeCell ref="B229:C229"/>
    <mergeCell ref="D229:F229"/>
    <mergeCell ref="F231:G231"/>
    <mergeCell ref="F232:G232"/>
    <mergeCell ref="H231:I231"/>
    <mergeCell ref="H232:I23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88" t="s">
        <v>124</v>
      </c>
      <c r="C7" s="89"/>
      <c r="D7" s="89"/>
      <c r="E7" s="90"/>
      <c r="F7" s="8" t="s">
        <v>15</v>
      </c>
    </row>
    <row r="8" spans="1:6" ht="15">
      <c r="A8" s="9" t="s">
        <v>16</v>
      </c>
      <c r="B8" s="66">
        <v>1</v>
      </c>
      <c r="C8" s="66"/>
      <c r="D8" s="66"/>
      <c r="E8" s="66"/>
      <c r="F8" s="24" t="s">
        <v>15</v>
      </c>
    </row>
    <row r="9" spans="1:6" ht="39.75" customHeight="1">
      <c r="A9" s="9" t="s">
        <v>17</v>
      </c>
      <c r="B9" s="75" t="s">
        <v>143</v>
      </c>
      <c r="C9" s="75"/>
      <c r="D9" s="75"/>
      <c r="E9" s="75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91" t="s">
        <v>129</v>
      </c>
      <c r="C12" s="92"/>
      <c r="D12" s="92"/>
      <c r="E12" s="92"/>
      <c r="F12" s="8" t="s">
        <v>15</v>
      </c>
    </row>
    <row r="13" spans="1:6" ht="15">
      <c r="A13" s="9" t="s">
        <v>16</v>
      </c>
      <c r="B13" s="66">
        <v>1</v>
      </c>
      <c r="C13" s="66"/>
      <c r="D13" s="66"/>
      <c r="E13" s="66"/>
      <c r="F13" s="24" t="s">
        <v>15</v>
      </c>
    </row>
    <row r="14" spans="1:6" ht="22.5" customHeight="1">
      <c r="A14" s="9" t="s">
        <v>17</v>
      </c>
      <c r="B14" s="81" t="s">
        <v>144</v>
      </c>
      <c r="C14" s="81"/>
      <c r="D14" s="81"/>
      <c r="E14" s="81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88" t="s">
        <v>131</v>
      </c>
      <c r="C17" s="89"/>
      <c r="D17" s="89"/>
      <c r="E17" s="90"/>
      <c r="F17" s="8" t="s">
        <v>15</v>
      </c>
    </row>
    <row r="18" spans="1:6" ht="15">
      <c r="A18" s="9" t="s">
        <v>16</v>
      </c>
      <c r="B18" s="66">
        <v>2</v>
      </c>
      <c r="C18" s="66"/>
      <c r="D18" s="66"/>
      <c r="E18" s="66"/>
      <c r="F18" s="24" t="s">
        <v>15</v>
      </c>
    </row>
    <row r="19" spans="1:6" ht="17.25" customHeight="1">
      <c r="A19" s="9" t="s">
        <v>17</v>
      </c>
      <c r="B19" s="81" t="s">
        <v>144</v>
      </c>
      <c r="C19" s="81"/>
      <c r="D19" s="81"/>
      <c r="E19" s="81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91" t="s">
        <v>130</v>
      </c>
      <c r="C22" s="92"/>
      <c r="D22" s="92"/>
      <c r="E22" s="92"/>
      <c r="F22" s="8" t="s">
        <v>15</v>
      </c>
    </row>
    <row r="23" spans="1:6" ht="15">
      <c r="A23" s="9" t="s">
        <v>16</v>
      </c>
      <c r="B23" s="66">
        <v>2</v>
      </c>
      <c r="C23" s="66"/>
      <c r="D23" s="66"/>
      <c r="E23" s="66"/>
      <c r="F23" s="24" t="s">
        <v>15</v>
      </c>
    </row>
    <row r="24" spans="1:6" ht="22.5" customHeight="1">
      <c r="A24" s="9" t="s">
        <v>17</v>
      </c>
      <c r="B24" s="81" t="s">
        <v>144</v>
      </c>
      <c r="C24" s="81"/>
      <c r="D24" s="81"/>
      <c r="E24" s="81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88" t="s">
        <v>138</v>
      </c>
      <c r="C27" s="89"/>
      <c r="D27" s="89"/>
      <c r="E27" s="90"/>
      <c r="F27" s="8" t="s">
        <v>15</v>
      </c>
    </row>
    <row r="28" spans="1:6" ht="15">
      <c r="A28" s="9" t="s">
        <v>16</v>
      </c>
      <c r="B28" s="66">
        <v>1</v>
      </c>
      <c r="C28" s="66"/>
      <c r="D28" s="66"/>
      <c r="E28" s="66"/>
      <c r="F28" s="24" t="s">
        <v>15</v>
      </c>
    </row>
    <row r="29" spans="1:6" ht="17.25" customHeight="1">
      <c r="A29" s="9" t="s">
        <v>17</v>
      </c>
      <c r="B29" s="81" t="s">
        <v>144</v>
      </c>
      <c r="C29" s="81"/>
      <c r="D29" s="81"/>
      <c r="E29" s="81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91" t="s">
        <v>139</v>
      </c>
      <c r="C32" s="92"/>
      <c r="D32" s="92"/>
      <c r="E32" s="92"/>
      <c r="F32" s="8" t="s">
        <v>15</v>
      </c>
    </row>
    <row r="33" spans="1:6" ht="15">
      <c r="A33" s="9" t="s">
        <v>16</v>
      </c>
      <c r="B33" s="66">
        <v>1</v>
      </c>
      <c r="C33" s="66"/>
      <c r="D33" s="66"/>
      <c r="E33" s="66"/>
      <c r="F33" s="24" t="s">
        <v>15</v>
      </c>
    </row>
    <row r="34" spans="1:6" ht="22.5" customHeight="1">
      <c r="A34" s="9" t="s">
        <v>17</v>
      </c>
      <c r="B34" s="81" t="s">
        <v>144</v>
      </c>
      <c r="C34" s="81"/>
      <c r="D34" s="81"/>
      <c r="E34" s="81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88" t="s">
        <v>140</v>
      </c>
      <c r="C37" s="89"/>
      <c r="D37" s="89"/>
      <c r="E37" s="90"/>
      <c r="F37" s="8" t="s">
        <v>15</v>
      </c>
    </row>
    <row r="38" spans="1:6" ht="15">
      <c r="A38" s="9" t="s">
        <v>16</v>
      </c>
      <c r="B38" s="66">
        <v>1</v>
      </c>
      <c r="C38" s="66"/>
      <c r="D38" s="66"/>
      <c r="E38" s="66"/>
      <c r="F38" s="24" t="s">
        <v>15</v>
      </c>
    </row>
    <row r="39" spans="1:6" ht="17.25" customHeight="1">
      <c r="A39" s="9" t="s">
        <v>17</v>
      </c>
      <c r="B39" s="81" t="s">
        <v>144</v>
      </c>
      <c r="C39" s="81"/>
      <c r="D39" s="81"/>
      <c r="E39" s="81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91" t="s">
        <v>141</v>
      </c>
      <c r="C42" s="92"/>
      <c r="D42" s="92"/>
      <c r="E42" s="92"/>
      <c r="F42" s="8" t="s">
        <v>15</v>
      </c>
    </row>
    <row r="43" spans="1:6" ht="15">
      <c r="A43" s="9" t="s">
        <v>16</v>
      </c>
      <c r="B43" s="66">
        <v>8</v>
      </c>
      <c r="C43" s="66"/>
      <c r="D43" s="66"/>
      <c r="E43" s="66"/>
      <c r="F43" s="24" t="s">
        <v>15</v>
      </c>
    </row>
    <row r="44" spans="1:6" ht="22.5" customHeight="1">
      <c r="A44" s="9" t="s">
        <v>17</v>
      </c>
      <c r="B44" s="81" t="s">
        <v>142</v>
      </c>
      <c r="C44" s="81"/>
      <c r="D44" s="81"/>
      <c r="E44" s="81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77" t="s">
        <v>126</v>
      </c>
      <c r="F53" s="77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77" t="s">
        <v>135</v>
      </c>
      <c r="D57" s="77"/>
      <c r="E57" s="77"/>
      <c r="F57" s="77"/>
      <c r="G57" s="77"/>
    </row>
    <row r="58" ht="12.75">
      <c r="E58" s="1" t="s">
        <v>127</v>
      </c>
    </row>
  </sheetData>
  <sheetProtection selectLockedCells="1" selectUnlockedCells="1"/>
  <mergeCells count="27">
    <mergeCell ref="B5:D5"/>
    <mergeCell ref="B7:E7"/>
    <mergeCell ref="B8:E8"/>
    <mergeCell ref="B9:E9"/>
    <mergeCell ref="B12:E12"/>
    <mergeCell ref="B13:E13"/>
    <mergeCell ref="B17:E17"/>
    <mergeCell ref="B18:E18"/>
    <mergeCell ref="B19:E19"/>
    <mergeCell ref="B22:E22"/>
    <mergeCell ref="B23:E23"/>
    <mergeCell ref="B14:E14"/>
    <mergeCell ref="B24:E24"/>
    <mergeCell ref="B27:E27"/>
    <mergeCell ref="B28:E28"/>
    <mergeCell ref="B29:E29"/>
    <mergeCell ref="B32:E32"/>
    <mergeCell ref="B33:E33"/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88" t="s">
        <v>117</v>
      </c>
      <c r="C7" s="89"/>
      <c r="D7" s="89"/>
      <c r="E7" s="90"/>
      <c r="F7" s="8" t="s">
        <v>15</v>
      </c>
    </row>
    <row r="8" spans="1:6" ht="15">
      <c r="A8" s="9" t="s">
        <v>16</v>
      </c>
      <c r="B8" s="66">
        <v>100</v>
      </c>
      <c r="C8" s="66"/>
      <c r="D8" s="66"/>
      <c r="E8" s="66"/>
      <c r="F8" s="24" t="s">
        <v>15</v>
      </c>
    </row>
    <row r="9" spans="1:6" ht="39.75" customHeight="1">
      <c r="A9" s="9" t="s">
        <v>17</v>
      </c>
      <c r="B9" s="81" t="s">
        <v>116</v>
      </c>
      <c r="C9" s="81"/>
      <c r="D9" s="81"/>
      <c r="E9" s="81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91" t="s">
        <v>118</v>
      </c>
      <c r="C12" s="92"/>
      <c r="D12" s="92"/>
      <c r="E12" s="92"/>
      <c r="F12" s="8" t="s">
        <v>15</v>
      </c>
    </row>
    <row r="13" spans="1:6" ht="15">
      <c r="A13" s="9" t="s">
        <v>16</v>
      </c>
      <c r="B13" s="66">
        <v>200</v>
      </c>
      <c r="C13" s="66"/>
      <c r="D13" s="66"/>
      <c r="E13" s="66"/>
      <c r="F13" s="24" t="s">
        <v>15</v>
      </c>
    </row>
    <row r="14" spans="1:6" ht="22.5" customHeight="1">
      <c r="A14" s="9" t="s">
        <v>17</v>
      </c>
      <c r="B14" s="81" t="s">
        <v>115</v>
      </c>
      <c r="C14" s="81"/>
      <c r="D14" s="81"/>
      <c r="E14" s="81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60" t="s">
        <v>44</v>
      </c>
      <c r="C17" s="60"/>
      <c r="D17" s="60" t="s">
        <v>45</v>
      </c>
      <c r="E17" s="60"/>
      <c r="F17" s="60"/>
    </row>
    <row r="18" spans="1:6" ht="26.25" customHeight="1">
      <c r="A18" s="16">
        <v>1</v>
      </c>
      <c r="B18" s="76" t="s">
        <v>101</v>
      </c>
      <c r="C18" s="76"/>
      <c r="D18" s="76" t="s">
        <v>102</v>
      </c>
      <c r="E18" s="76"/>
      <c r="F18" s="76"/>
    </row>
    <row r="19" spans="1:6" ht="26.25" customHeight="1">
      <c r="A19" s="16">
        <v>2</v>
      </c>
      <c r="B19" s="76" t="s">
        <v>103</v>
      </c>
      <c r="C19" s="76"/>
      <c r="D19" s="76" t="s">
        <v>104</v>
      </c>
      <c r="E19" s="76"/>
      <c r="F19" s="76"/>
    </row>
    <row r="20" spans="1:6" ht="26.25" customHeight="1">
      <c r="A20" s="16">
        <v>3</v>
      </c>
      <c r="B20" s="76" t="s">
        <v>105</v>
      </c>
      <c r="C20" s="76"/>
      <c r="D20" s="76" t="s">
        <v>106</v>
      </c>
      <c r="E20" s="76"/>
      <c r="F20" s="76"/>
    </row>
    <row r="21" s="19" customFormat="1" ht="15"/>
    <row r="22" spans="6:7" s="19" customFormat="1" ht="15">
      <c r="F22" s="78"/>
      <c r="G22" s="61"/>
    </row>
    <row r="23" spans="6:7" s="19" customFormat="1" ht="15">
      <c r="F23" s="78"/>
      <c r="G23" s="61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93" t="s">
        <v>113</v>
      </c>
      <c r="C7" s="89"/>
      <c r="D7" s="89"/>
      <c r="E7" s="90"/>
      <c r="F7" s="8" t="s">
        <v>15</v>
      </c>
    </row>
    <row r="8" spans="1:6" ht="15">
      <c r="A8" s="9" t="s">
        <v>16</v>
      </c>
      <c r="B8" s="66">
        <v>11</v>
      </c>
      <c r="C8" s="66"/>
      <c r="D8" s="66"/>
      <c r="E8" s="66"/>
      <c r="F8" s="24" t="s">
        <v>15</v>
      </c>
    </row>
    <row r="9" spans="1:6" ht="45.75" customHeight="1">
      <c r="A9" s="9" t="s">
        <v>17</v>
      </c>
      <c r="B9" s="81" t="s">
        <v>114</v>
      </c>
      <c r="C9" s="81"/>
      <c r="D9" s="81"/>
      <c r="E9" s="81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92" t="s">
        <v>85</v>
      </c>
      <c r="C12" s="92"/>
      <c r="D12" s="92"/>
      <c r="E12" s="92"/>
      <c r="F12" s="8" t="s">
        <v>15</v>
      </c>
    </row>
    <row r="13" spans="1:6" ht="15">
      <c r="A13" s="9" t="s">
        <v>16</v>
      </c>
      <c r="B13" s="66">
        <v>3</v>
      </c>
      <c r="C13" s="66"/>
      <c r="D13" s="66"/>
      <c r="E13" s="66"/>
      <c r="F13" s="24" t="s">
        <v>15</v>
      </c>
    </row>
    <row r="14" spans="1:6" ht="22.5" customHeight="1">
      <c r="A14" s="9" t="s">
        <v>17</v>
      </c>
      <c r="B14" s="81" t="s">
        <v>86</v>
      </c>
      <c r="C14" s="81"/>
      <c r="D14" s="81"/>
      <c r="E14" s="81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92" t="s">
        <v>92</v>
      </c>
      <c r="C17" s="92"/>
      <c r="D17" s="92"/>
      <c r="E17" s="92"/>
      <c r="F17" s="8" t="s">
        <v>15</v>
      </c>
    </row>
    <row r="18" spans="1:6" ht="15">
      <c r="A18" s="9" t="s">
        <v>16</v>
      </c>
      <c r="B18" s="66">
        <v>11</v>
      </c>
      <c r="C18" s="66"/>
      <c r="D18" s="66"/>
      <c r="E18" s="66"/>
      <c r="F18" s="24" t="s">
        <v>15</v>
      </c>
    </row>
    <row r="19" spans="1:6" ht="24.75" customHeight="1">
      <c r="A19" s="9" t="s">
        <v>17</v>
      </c>
      <c r="B19" s="81" t="s">
        <v>91</v>
      </c>
      <c r="C19" s="81"/>
      <c r="D19" s="81"/>
      <c r="E19" s="81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92" t="s">
        <v>93</v>
      </c>
      <c r="C22" s="92"/>
      <c r="D22" s="92"/>
      <c r="E22" s="92"/>
      <c r="F22" s="8" t="s">
        <v>15</v>
      </c>
    </row>
    <row r="23" spans="1:6" ht="15">
      <c r="A23" s="9" t="s">
        <v>16</v>
      </c>
      <c r="B23" s="66">
        <v>11</v>
      </c>
      <c r="C23" s="66"/>
      <c r="D23" s="66"/>
      <c r="E23" s="66"/>
      <c r="F23" s="24" t="s">
        <v>15</v>
      </c>
    </row>
    <row r="24" spans="1:6" ht="15" customHeight="1">
      <c r="A24" s="9" t="s">
        <v>17</v>
      </c>
      <c r="B24" s="94" t="s">
        <v>94</v>
      </c>
      <c r="C24" s="94"/>
      <c r="D24" s="94"/>
      <c r="E24" s="94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60" t="s">
        <v>44</v>
      </c>
      <c r="C27" s="60"/>
      <c r="D27" s="60" t="s">
        <v>45</v>
      </c>
      <c r="E27" s="60"/>
      <c r="F27" s="60"/>
    </row>
    <row r="28" spans="1:6" ht="26.25" customHeight="1">
      <c r="A28" s="16">
        <v>1</v>
      </c>
      <c r="B28" s="76" t="s">
        <v>82</v>
      </c>
      <c r="C28" s="76"/>
      <c r="D28" s="76" t="s">
        <v>81</v>
      </c>
      <c r="E28" s="76"/>
      <c r="F28" s="76"/>
    </row>
    <row r="29" spans="1:6" ht="15" customHeight="1">
      <c r="A29" s="16">
        <v>2</v>
      </c>
      <c r="B29" s="76" t="s">
        <v>48</v>
      </c>
      <c r="C29" s="76"/>
      <c r="D29" s="76" t="s">
        <v>49</v>
      </c>
      <c r="E29" s="76"/>
      <c r="F29" s="76"/>
    </row>
    <row r="30" spans="1:6" ht="15" customHeight="1">
      <c r="A30" s="16">
        <v>3</v>
      </c>
      <c r="B30" s="76" t="s">
        <v>50</v>
      </c>
      <c r="C30" s="76"/>
      <c r="D30" s="76" t="s">
        <v>51</v>
      </c>
      <c r="E30" s="76"/>
      <c r="F30" s="76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78"/>
      <c r="G35" s="61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88" t="s">
        <v>122</v>
      </c>
      <c r="C7" s="89"/>
      <c r="D7" s="89"/>
      <c r="E7" s="90"/>
      <c r="F7" s="8" t="s">
        <v>15</v>
      </c>
    </row>
    <row r="8" spans="1:6" ht="15">
      <c r="A8" s="9" t="s">
        <v>16</v>
      </c>
      <c r="B8" s="66">
        <v>3</v>
      </c>
      <c r="C8" s="66"/>
      <c r="D8" s="66"/>
      <c r="E8" s="66"/>
      <c r="F8" s="24" t="s">
        <v>15</v>
      </c>
    </row>
    <row r="9" spans="1:6" ht="30" customHeight="1">
      <c r="A9" s="9" t="s">
        <v>17</v>
      </c>
      <c r="B9" s="81" t="s">
        <v>119</v>
      </c>
      <c r="C9" s="81"/>
      <c r="D9" s="81"/>
      <c r="E9" s="81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91" t="s">
        <v>123</v>
      </c>
      <c r="C12" s="92"/>
      <c r="D12" s="92"/>
      <c r="E12" s="92"/>
      <c r="F12" s="8" t="s">
        <v>15</v>
      </c>
    </row>
    <row r="13" spans="1:6" ht="15">
      <c r="A13" s="9" t="s">
        <v>16</v>
      </c>
      <c r="B13" s="66">
        <v>40</v>
      </c>
      <c r="C13" s="66"/>
      <c r="D13" s="66"/>
      <c r="E13" s="66"/>
      <c r="F13" s="24" t="s">
        <v>15</v>
      </c>
    </row>
    <row r="14" spans="1:6" ht="32.25" customHeight="1">
      <c r="A14" s="9" t="s">
        <v>17</v>
      </c>
      <c r="B14" s="81" t="s">
        <v>120</v>
      </c>
      <c r="C14" s="81"/>
      <c r="D14" s="81"/>
      <c r="E14" s="81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60" t="s">
        <v>44</v>
      </c>
      <c r="C17" s="60"/>
      <c r="D17" s="60" t="s">
        <v>45</v>
      </c>
      <c r="E17" s="60"/>
      <c r="F17" s="60"/>
    </row>
    <row r="18" spans="1:6" ht="26.25" customHeight="1">
      <c r="A18" s="16">
        <v>1</v>
      </c>
      <c r="B18" s="76" t="s">
        <v>109</v>
      </c>
      <c r="C18" s="76"/>
      <c r="D18" s="76" t="s">
        <v>110</v>
      </c>
      <c r="E18" s="76"/>
      <c r="F18" s="76"/>
    </row>
    <row r="19" spans="1:6" ht="26.25" customHeight="1">
      <c r="A19" s="16">
        <v>2</v>
      </c>
      <c r="B19" s="76" t="s">
        <v>111</v>
      </c>
      <c r="C19" s="76"/>
      <c r="D19" s="76" t="s">
        <v>112</v>
      </c>
      <c r="E19" s="76"/>
      <c r="F19" s="76"/>
    </row>
    <row r="20" spans="1:6" ht="26.25" customHeight="1">
      <c r="A20" s="16">
        <v>3</v>
      </c>
      <c r="B20" s="76" t="s">
        <v>105</v>
      </c>
      <c r="C20" s="76"/>
      <c r="D20" s="76" t="s">
        <v>106</v>
      </c>
      <c r="E20" s="76"/>
      <c r="F20" s="76"/>
    </row>
    <row r="21" s="19" customFormat="1" ht="15"/>
    <row r="22" spans="6:7" s="19" customFormat="1" ht="15">
      <c r="F22" s="78"/>
      <c r="G22" s="61"/>
    </row>
    <row r="23" spans="6:7" s="19" customFormat="1" ht="15">
      <c r="F23" s="78"/>
      <c r="G23" s="61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2011-05-17T09:00:55Z</cp:lastPrinted>
  <dcterms:modified xsi:type="dcterms:W3CDTF">2011-05-17T09:03:05Z</dcterms:modified>
  <cp:category/>
  <cp:version/>
  <cp:contentType/>
  <cp:contentStatus/>
</cp:coreProperties>
</file>